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Računovodstvo\Desktop\Dokumenti\FINANCIJE\FINANCIJE 2025\IZVRŠENJE\POLUGODIŠNJE\"/>
    </mc:Choice>
  </mc:AlternateContent>
  <xr:revisionPtr revIDLastSave="0" documentId="13_ncr:1_{D0E4FD05-64F5-4850-A636-E594618D2A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Izvještaj po programskoj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7" l="1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2" i="7"/>
  <c r="J33" i="7"/>
  <c r="J34" i="7"/>
  <c r="J35" i="7"/>
  <c r="J36" i="7"/>
  <c r="J37" i="7"/>
  <c r="J38" i="7"/>
  <c r="J39" i="7"/>
  <c r="J40" i="7"/>
  <c r="J41" i="7"/>
  <c r="J42" i="7"/>
  <c r="J54" i="7"/>
  <c r="J55" i="7"/>
  <c r="J56" i="7"/>
  <c r="J57" i="7"/>
  <c r="J58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5" i="7"/>
  <c r="J116" i="7"/>
  <c r="J117" i="7"/>
  <c r="J119" i="7"/>
  <c r="J120" i="7"/>
  <c r="J121" i="7"/>
  <c r="J122" i="7"/>
  <c r="J124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9" i="7"/>
  <c r="J150" i="7"/>
  <c r="J151" i="7"/>
  <c r="J152" i="7"/>
  <c r="J153" i="7"/>
  <c r="J154" i="7"/>
  <c r="J155" i="7"/>
  <c r="J156" i="7"/>
  <c r="J158" i="7"/>
  <c r="J160" i="7"/>
  <c r="J161" i="7"/>
  <c r="J162" i="7"/>
  <c r="J163" i="7"/>
  <c r="J164" i="7"/>
  <c r="J166" i="7"/>
  <c r="J167" i="7"/>
  <c r="J168" i="7"/>
  <c r="J169" i="7"/>
  <c r="J170" i="7"/>
  <c r="J171" i="7"/>
  <c r="J172" i="7"/>
  <c r="J6" i="7"/>
  <c r="H31" i="10"/>
  <c r="G31" i="10"/>
  <c r="H30" i="10"/>
  <c r="G30" i="10"/>
  <c r="H28" i="10"/>
  <c r="G28" i="10"/>
  <c r="H27" i="10"/>
  <c r="G27" i="10"/>
  <c r="H25" i="10"/>
  <c r="G25" i="10"/>
  <c r="H24" i="10"/>
  <c r="G24" i="10"/>
  <c r="H23" i="10"/>
  <c r="G23" i="10"/>
  <c r="H22" i="10"/>
  <c r="G22" i="10"/>
  <c r="G21" i="10"/>
  <c r="G20" i="10"/>
  <c r="F19" i="10"/>
  <c r="H19" i="10" s="1"/>
  <c r="E19" i="10"/>
  <c r="D19" i="10"/>
  <c r="H17" i="10"/>
  <c r="G17" i="10"/>
  <c r="H16" i="10"/>
  <c r="G16" i="10"/>
  <c r="H15" i="10"/>
  <c r="G15" i="10"/>
  <c r="H14" i="10"/>
  <c r="G14" i="10"/>
  <c r="H13" i="10"/>
  <c r="G13" i="10"/>
  <c r="H12" i="10"/>
  <c r="G12" i="10"/>
  <c r="H11" i="10"/>
  <c r="G11" i="10"/>
  <c r="H10" i="10"/>
  <c r="G10" i="10"/>
  <c r="H9" i="10"/>
  <c r="G9" i="10"/>
  <c r="G7" i="10"/>
  <c r="H6" i="10"/>
  <c r="G6" i="10"/>
  <c r="H8" i="11"/>
  <c r="G8" i="11"/>
  <c r="H7" i="11"/>
  <c r="G7" i="11"/>
  <c r="H6" i="11"/>
  <c r="G6" i="11"/>
  <c r="E19" i="8"/>
  <c r="H31" i="8"/>
  <c r="G31" i="8"/>
  <c r="H30" i="8"/>
  <c r="G30" i="8"/>
  <c r="H28" i="8"/>
  <c r="G28" i="8"/>
  <c r="H27" i="8"/>
  <c r="G27" i="8"/>
  <c r="H25" i="8"/>
  <c r="G25" i="8"/>
  <c r="G24" i="8"/>
  <c r="D19" i="8"/>
  <c r="H23" i="8"/>
  <c r="G23" i="8"/>
  <c r="H22" i="8"/>
  <c r="G22" i="8"/>
  <c r="G21" i="8"/>
  <c r="G20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H9" i="8"/>
  <c r="G9" i="8"/>
  <c r="G7" i="8"/>
  <c r="K58" i="3"/>
  <c r="L58" i="3"/>
  <c r="L80" i="3"/>
  <c r="L81" i="3"/>
  <c r="L82" i="3"/>
  <c r="L83" i="3"/>
  <c r="L84" i="3"/>
  <c r="L87" i="3"/>
  <c r="L88" i="3"/>
  <c r="K80" i="3"/>
  <c r="K81" i="3"/>
  <c r="K82" i="3"/>
  <c r="K83" i="3"/>
  <c r="K84" i="3"/>
  <c r="K86" i="3"/>
  <c r="K87" i="3"/>
  <c r="K88" i="3"/>
  <c r="K70" i="3"/>
  <c r="L70" i="3"/>
  <c r="G19" i="10" l="1"/>
  <c r="H24" i="8"/>
  <c r="F19" i="8"/>
  <c r="H19" i="8" s="1"/>
  <c r="G19" i="8" l="1"/>
  <c r="H6" i="8"/>
  <c r="G6" i="8"/>
  <c r="L79" i="3"/>
  <c r="K79" i="3"/>
  <c r="L78" i="3"/>
  <c r="K78" i="3"/>
  <c r="L77" i="3"/>
  <c r="K77" i="3"/>
  <c r="L73" i="3"/>
  <c r="K73" i="3"/>
  <c r="L72" i="3"/>
  <c r="K72" i="3"/>
  <c r="L71" i="3"/>
  <c r="K71" i="3"/>
  <c r="L69" i="3"/>
  <c r="K69" i="3"/>
  <c r="L68" i="3"/>
  <c r="K68" i="3"/>
  <c r="K67" i="3"/>
  <c r="L66" i="3"/>
  <c r="K66" i="3"/>
  <c r="L65" i="3"/>
  <c r="K65" i="3"/>
  <c r="L64" i="3"/>
  <c r="K64" i="3"/>
  <c r="L63" i="3"/>
  <c r="K63" i="3"/>
  <c r="L62" i="3"/>
  <c r="K62" i="3"/>
  <c r="L61" i="3"/>
  <c r="K61" i="3"/>
  <c r="L60" i="3"/>
  <c r="K60" i="3"/>
  <c r="L59" i="3"/>
  <c r="K59" i="3"/>
  <c r="L38" i="3" l="1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5" i="3"/>
  <c r="L56" i="3"/>
  <c r="L57" i="3"/>
  <c r="L37" i="3"/>
  <c r="L11" i="3"/>
  <c r="L12" i="3"/>
  <c r="L13" i="3"/>
  <c r="L14" i="3"/>
  <c r="L18" i="3"/>
  <c r="L19" i="3"/>
  <c r="L20" i="3"/>
  <c r="L21" i="3"/>
  <c r="L22" i="3"/>
  <c r="L23" i="3"/>
  <c r="L24" i="3"/>
  <c r="L25" i="3"/>
  <c r="L26" i="3"/>
  <c r="L27" i="3"/>
  <c r="L28" i="3"/>
  <c r="L10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5" i="3"/>
  <c r="K56" i="3"/>
  <c r="K57" i="3"/>
  <c r="K37" i="3"/>
  <c r="K11" i="3"/>
  <c r="K12" i="3"/>
  <c r="K13" i="3"/>
  <c r="K14" i="3"/>
  <c r="K18" i="3"/>
  <c r="K19" i="3"/>
  <c r="K20" i="3"/>
  <c r="K21" i="3"/>
  <c r="K22" i="3"/>
  <c r="K23" i="3"/>
  <c r="K24" i="3"/>
  <c r="K25" i="3"/>
  <c r="K26" i="3"/>
  <c r="K27" i="3"/>
  <c r="K28" i="3"/>
  <c r="K10" i="3"/>
  <c r="L10" i="1"/>
  <c r="L12" i="1"/>
  <c r="L13" i="1"/>
  <c r="L14" i="1"/>
  <c r="L9" i="1"/>
  <c r="K10" i="1"/>
  <c r="K12" i="1"/>
  <c r="K13" i="1"/>
  <c r="K14" i="1"/>
  <c r="K15" i="1"/>
  <c r="K9" i="1"/>
</calcChain>
</file>

<file path=xl/sharedStrings.xml><?xml version="1.0" encoding="utf-8"?>
<sst xmlns="http://schemas.openxmlformats.org/spreadsheetml/2006/main" count="588" uniqueCount="258">
  <si>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</si>
  <si>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</si>
  <si>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</si>
  <si>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</si>
  <si>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</si>
  <si>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</si>
  <si>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</si>
  <si>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</si>
  <si>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</si>
  <si>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</si>
  <si>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</si>
  <si>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</si>
  <si>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</si>
  <si>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</si>
  <si>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</si>
  <si>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</si>
  <si>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</si>
  <si>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</si>
  <si>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</si>
  <si>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Pomoći iz inozemstva i od subjekata unutar općeg proračuna</t>
  </si>
  <si>
    <t>….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</si>
  <si>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</si>
  <si>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</si>
  <si>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</si>
  <si>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</si>
  <si>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</si>
  <si>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</si>
  <si>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</si>
  <si>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3 Vlastiti prihodi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</si>
  <si>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</si>
  <si>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</si>
  <si>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</si>
  <si>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</si>
  <si>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</si>
  <si>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</si>
  <si>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</si>
  <si>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</si>
  <si>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</si>
  <si>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</si>
  <si>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</si>
  <si>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IZVJEŠTAJ O RASHODIMA PREMA FUNKCIJSKOJ KLASIFIKACIJI</t>
  </si>
  <si>
    <t>5=4/3*100</t>
  </si>
  <si>
    <t>INDEKS**</t>
  </si>
  <si>
    <t>UKUPNO PRIHODI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</si>
  <si>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</si>
  <si>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</si>
  <si>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</si>
  <si>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</si>
  <si>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</si>
  <si>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</si>
  <si>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</si>
  <si>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SAŽETAK  RAČUNA PRIHODA I RASHODA I  RAČUNA FINANCIRANJA</t>
  </si>
  <si>
    <t>PRENESENI VIŠAK/MANJAK IZ PRETHODNE GODINE</t>
  </si>
  <si>
    <t xml:space="preserve"> RAČUN FINANCIRANJA</t>
  </si>
  <si>
    <t>IZVJEŠTAJ PO PROGRAMSKOJ KLASIFIKACIJI</t>
  </si>
  <si>
    <t xml:space="preserve">RAČUN PRIHODA I RASHODA </t>
  </si>
  <si>
    <t>SAŽETAK RAČUNA FINANCIRANJA</t>
  </si>
  <si>
    <t>RAZLIKA - VIŠAK MANJAK</t>
  </si>
  <si>
    <t>SAŽETAK  RAČUNA PRIHODA I RASHODA I  RAČUNA FINANCIRANJA  može sadržavati i dodatne podatke.</t>
  </si>
  <si>
    <t>PRIJENOS VIŠKA/MANJKA U SLJEDEĆE RAZDOBLJE</t>
  </si>
  <si>
    <t>SAŽETAK RAČUNA PRIHODA I RASHODA</t>
  </si>
  <si>
    <t xml:space="preserve">OSTVARENJE/IZVRŠENJE 
N-1. 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</si>
  <si>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</si>
  <si>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</si>
  <si>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</si>
  <si>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</si>
  <si>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</si>
  <si>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</si>
  <si>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</si>
  <si>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IZVJEŠTAJ O IZVRŠENJU PRORAČUNA JEDINICE LOKALNE I PODRUČNE (REGIONALNE) SAMOUPRAVE ZA PRVO POLUGODIŠTE 2025. GODINE</t>
  </si>
  <si>
    <t>IZVORNI PLAN ILI REBALANS 2025.*</t>
  </si>
  <si>
    <t>TEKUĆI PLAN 2025.*</t>
  </si>
  <si>
    <t xml:space="preserve">OSTVARENJE/IZVRŠENJE 
1.-6.2024. </t>
  </si>
  <si>
    <t xml:space="preserve">OSTVARENJE/IZVRŠENJE 
1.-6.2025. </t>
  </si>
  <si>
    <t>Pomoći proračunskim korisnicima iz prorač</t>
  </si>
  <si>
    <t>Tekuće pomoći proračunskim korisnicima</t>
  </si>
  <si>
    <t>korisnicima iz proračuna koji im nije nadležan</t>
  </si>
  <si>
    <t>Pomoći temeljem prijenosa EU sredstava</t>
  </si>
  <si>
    <t>Prihodi od upravnih i administrativnih pristojbi,</t>
  </si>
  <si>
    <t>Prihodi po posebnim propisima</t>
  </si>
  <si>
    <t>Ostali nespomenuti prihodi</t>
  </si>
  <si>
    <t>Prihodi od prodaje proizvoda i robe te pruženih u</t>
  </si>
  <si>
    <t>Prihodi od pruženih usluga</t>
  </si>
  <si>
    <t xml:space="preserve">Donacije od pravnih i fizičkih osoba izvan općeg </t>
  </si>
  <si>
    <t>Tekuće donacije</t>
  </si>
  <si>
    <t>PRIHODI IZ PRORAČUNA ZA FIN:REDOVNE DJELATNOSTI KORISNIKA</t>
  </si>
  <si>
    <t>Financijski rashodi</t>
  </si>
  <si>
    <t>Ostali financijski rashodi</t>
  </si>
  <si>
    <t>Bankarske usluge i usluge platnog</t>
  </si>
  <si>
    <t>Naknade građanima i kućanstvima na temelju osi</t>
  </si>
  <si>
    <t>Ostale naknade građanima i kućanstvima</t>
  </si>
  <si>
    <t>Naknade građanima i kućanstvima u</t>
  </si>
  <si>
    <t>Rashodi za nabavu proizvedene dugotrajne imovine</t>
  </si>
  <si>
    <t>Postrojenja i oprema</t>
  </si>
  <si>
    <t>Uredska oprema i namještaj</t>
  </si>
  <si>
    <t>Ostali rashodi za zaposlene</t>
  </si>
  <si>
    <t>Doprinosi na plaće</t>
  </si>
  <si>
    <t>Doprinosi za zdravstveno</t>
  </si>
  <si>
    <t>Naknade za prijevoz,za rad na terenu</t>
  </si>
  <si>
    <t>Stručno zapošljavanje zaposlenika</t>
  </si>
  <si>
    <t>Ostale naknade troškova zaposlenima</t>
  </si>
  <si>
    <t>Rashodi za materijal i energiju</t>
  </si>
  <si>
    <t>Uredski materijal i ostali materijalni rashodi</t>
  </si>
  <si>
    <t>Materijali i dijelovi za tekuće investicijsko održavanje</t>
  </si>
  <si>
    <t>Siitni inventar</t>
  </si>
  <si>
    <t>Rashodi za usluge</t>
  </si>
  <si>
    <t>Usluge telefona,pošte i prijevoza</t>
  </si>
  <si>
    <t>Usluge tekućeg investicijskog održavanja</t>
  </si>
  <si>
    <t>Usluge promidžbe i informiranja</t>
  </si>
  <si>
    <t>komunalne usluge</t>
  </si>
  <si>
    <t>Zakupnine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</si>
  <si>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</si>
  <si>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</si>
  <si>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</si>
  <si>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</si>
  <si>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</si>
  <si>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predstavničkim tjelima</t>
  </si>
  <si>
    <t>Reprezentacija</t>
  </si>
  <si>
    <t>Članarine</t>
  </si>
  <si>
    <t>Donacije i ostali rashodi</t>
  </si>
  <si>
    <t>Tekuće donacije u naravi</t>
  </si>
  <si>
    <t>Knjige</t>
  </si>
  <si>
    <t>Pristojbe</t>
  </si>
  <si>
    <t>Oprema</t>
  </si>
  <si>
    <t>Sportska oprema</t>
  </si>
  <si>
    <t>3.2. VLASTITI PRIHODI- SŠ</t>
  </si>
  <si>
    <t>4 PRIHODI ZA POSEBNE NAMJENE</t>
  </si>
  <si>
    <t>4.2. DECENTRALIZIRANA SREDSTVA- SŠ</t>
  </si>
  <si>
    <t>4. M. PRIHODI ZA POSEBNE NAMJENE- SŠ</t>
  </si>
  <si>
    <t>5 POMOĆI</t>
  </si>
  <si>
    <t>5.L. POMOĆI- SŠ</t>
  </si>
  <si>
    <t>6. DONACIJE</t>
  </si>
  <si>
    <t>6.4. DONACIJE- SŠ</t>
  </si>
  <si>
    <t>5. T. MINIS. ZNANOST., OBRAZOVANJA I SPORTA-EFS-III</t>
  </si>
  <si>
    <t>09 Obrazovanje</t>
  </si>
  <si>
    <t>092 Srednjoškolsko obrazovanje</t>
  </si>
  <si>
    <t>096 Dodatne usluge u obrazovanju</t>
  </si>
  <si>
    <t>097 Istraživanje i razvoj obrazovanja</t>
  </si>
  <si>
    <t>098 Usluge obrazovanja koje nisu drugdje</t>
  </si>
  <si>
    <t>SVEUKUPNO RASHODI</t>
  </si>
  <si>
    <t>Razdjel 004</t>
  </si>
  <si>
    <t>UPRAVNI ODJEL ZA ODGOJ I OBRAZOVANJE</t>
  </si>
  <si>
    <t>Glava 004       003</t>
  </si>
  <si>
    <t>SREDNJE ŠKOLSTVO</t>
  </si>
  <si>
    <t>Proračunski korisnik 004       003       16529</t>
  </si>
  <si>
    <t>EKONOMSKA ŠKOLA VELIKA GORICA, VELIKA GORICA</t>
  </si>
  <si>
    <t>Program 1003</t>
  </si>
  <si>
    <t>MINIMALNI STANDARD U SREDNJEM ŠKOLSTVU I UČENIČKOM DOMU- MATERIJALNI I FINANCIJSKI RASHODI</t>
  </si>
  <si>
    <t>Aktivnost A100001</t>
  </si>
  <si>
    <t>RASHODI POSLOVANJA</t>
  </si>
  <si>
    <t>Izvor 4.</t>
  </si>
  <si>
    <t>PRIHODI ZA POSEBNE NAMJENE</t>
  </si>
  <si>
    <t>Izvor 4.2.</t>
  </si>
  <si>
    <t>DECENTRALIZIRANA SREDSTVA- SŠ</t>
  </si>
  <si>
    <t>32</t>
  </si>
  <si>
    <t>3211</t>
  </si>
  <si>
    <t>3212</t>
  </si>
  <si>
    <t>Naknade za prijevoz, za rad na terenu i odvojeni život</t>
  </si>
  <si>
    <t>3213</t>
  </si>
  <si>
    <t>Stručno usavršavanje zaposlenika</t>
  </si>
  <si>
    <t>3214</t>
  </si>
  <si>
    <t>3221</t>
  </si>
  <si>
    <t>3225</t>
  </si>
  <si>
    <t>Sitni inventar i autogume</t>
  </si>
  <si>
    <t>3231</t>
  </si>
  <si>
    <t>Usluge telefona, interneta, pošte i prijevoza</t>
  </si>
  <si>
    <t>3233</t>
  </si>
  <si>
    <t>3234</t>
  </si>
  <si>
    <t>Komunalne usluge</t>
  </si>
  <si>
    <t>3235</t>
  </si>
  <si>
    <t>Zakupnine i najamnine</t>
  </si>
  <si>
    <t>3236</t>
  </si>
  <si>
    <t>3237</t>
  </si>
  <si>
    <t>3238</t>
  </si>
  <si>
    <t>3239</t>
  </si>
  <si>
    <t>3293</t>
  </si>
  <si>
    <t>3294</t>
  </si>
  <si>
    <t>Članarine i norme</t>
  </si>
  <si>
    <t>3295</t>
  </si>
  <si>
    <t>Pristojbe i naknade</t>
  </si>
  <si>
    <t>3299</t>
  </si>
  <si>
    <t>34</t>
  </si>
  <si>
    <t>3431</t>
  </si>
  <si>
    <t>Bankarske usluge i usluge platnog prometa</t>
  </si>
  <si>
    <t>Aktivnost A100002</t>
  </si>
  <si>
    <t>ADMINISTRATIVNO, TEHNIČKO I STRUČNO OSOBLJE</t>
  </si>
  <si>
    <t>3224</t>
  </si>
  <si>
    <t>Materijal i dijelovi za tekuće i investicijsko održavanje</t>
  </si>
  <si>
    <t>3232</t>
  </si>
  <si>
    <t>Usluge tekućeg i investicijskog  održavanja</t>
  </si>
  <si>
    <t>Glava 004       004</t>
  </si>
  <si>
    <t>ŠKOLSTVO-OSTALE IZVAN DECENTRALIZIRANE FUNKCIJE</t>
  </si>
  <si>
    <t>Program 1001</t>
  </si>
  <si>
    <t>POJAČANI STANDARD U ŠKOLSTVU</t>
  </si>
  <si>
    <t>Aktivnost T100002</t>
  </si>
  <si>
    <t>ŽUPANIJSKA STRUČNA VIJEĆA</t>
  </si>
  <si>
    <t>Izvor 1.</t>
  </si>
  <si>
    <t>OPĆI PRIHODI I PRIMICI</t>
  </si>
  <si>
    <t>Izvor 1.1.</t>
  </si>
  <si>
    <t>Aktivnost T100003</t>
  </si>
  <si>
    <t>NATJECANJA</t>
  </si>
  <si>
    <t>3291</t>
  </si>
  <si>
    <t>Naknade za rad predstavničkih i izvršnih tijela, povjerenstava i slično</t>
  </si>
  <si>
    <t>Aktivnost T100041</t>
  </si>
  <si>
    <t>E-TEHNIČAR</t>
  </si>
  <si>
    <t>Aktivnost T100058</t>
  </si>
  <si>
    <t>PRSTEN POTPORE VII.</t>
  </si>
  <si>
    <t>31</t>
  </si>
  <si>
    <t>3111</t>
  </si>
  <si>
    <t>3121</t>
  </si>
  <si>
    <t>3132</t>
  </si>
  <si>
    <t>Doprinosi za obvezno zdravstveno osiguranje</t>
  </si>
  <si>
    <t>Izvor 5.</t>
  </si>
  <si>
    <t>POMOĆI</t>
  </si>
  <si>
    <t>Izvor 5.P.</t>
  </si>
  <si>
    <t>MZOM  - EUROPSKI SOCIJALNI FOND PLUS (ESF+)</t>
  </si>
  <si>
    <t>3114</t>
  </si>
  <si>
    <t>Plaće za posebne uvjete rada</t>
  </si>
  <si>
    <t>Program 1002</t>
  </si>
  <si>
    <t>KAPITALNO ULAGANJE</t>
  </si>
  <si>
    <t>Aktivnost T100001</t>
  </si>
  <si>
    <t>OPREMA ŠKOLA</t>
  </si>
  <si>
    <t>42</t>
  </si>
  <si>
    <t>4223</t>
  </si>
  <si>
    <t>Oprema za održavanje i zaštitu</t>
  </si>
  <si>
    <t>Aktivnost T100016</t>
  </si>
  <si>
    <t>KNJIGE ZA ŠKOLSKU KNJIŽNICU</t>
  </si>
  <si>
    <t>4241</t>
  </si>
  <si>
    <t>Glava 004       008</t>
  </si>
  <si>
    <t>OSNOVNE I SREDNJE ŠKOLE IZVAN ŽUPANIJSKOG PRORAČUNA</t>
  </si>
  <si>
    <t>Proračunski korisnik 004       008       16529</t>
  </si>
  <si>
    <t>EKONOMSKA ŠKOLA VELIKA GORICA, VELIKA GORICA (16529)</t>
  </si>
  <si>
    <t>Izvor 3.</t>
  </si>
  <si>
    <t>VLASTITI PRIHODI</t>
  </si>
  <si>
    <t>Izvor 3.4.</t>
  </si>
  <si>
    <t>VLASTITI PRIHODI- SŠ</t>
  </si>
  <si>
    <t>3227</t>
  </si>
  <si>
    <t>Službena, radna i zaštitna odjeća i obuća</t>
  </si>
  <si>
    <t>4221</t>
  </si>
  <si>
    <t>Izvor 4.M.</t>
  </si>
  <si>
    <t>PRIHODI ZA POSEBNE NAMJENE- SŠ</t>
  </si>
  <si>
    <t>Izvor 5.L.</t>
  </si>
  <si>
    <t>POMOĆI- SŠ</t>
  </si>
  <si>
    <t>37</t>
  </si>
  <si>
    <t>Naknade građanima i kućanstvima na temelju osiguranja i druge naknade</t>
  </si>
  <si>
    <t>3721</t>
  </si>
  <si>
    <t>Naknade građanima i kućanstvima u novcu</t>
  </si>
  <si>
    <t>38</t>
  </si>
  <si>
    <t>Rashodi za donacije, kazne, naknade šteta i kapitalne pomoći</t>
  </si>
  <si>
    <t>3812</t>
  </si>
  <si>
    <t>4227</t>
  </si>
  <si>
    <t>Uređaji, strojevi i oprema za ostale namjene</t>
  </si>
  <si>
    <t>Izvor 6.</t>
  </si>
  <si>
    <t>DONACIJE</t>
  </si>
  <si>
    <t>Izvor 6.4.</t>
  </si>
  <si>
    <t>DONACIJE- SŠ</t>
  </si>
  <si>
    <t>4226</t>
  </si>
  <si>
    <t>Sportska i glazbena oprema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</si>
</sst>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.00;\-#,##0.0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8"/>
      <color indexed="12"/>
      <name val="Arial"/>
      <family val="2"/>
      <charset val="238"/>
    </font>
    <font>
      <sz val="8"/>
      <color indexed="1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6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0" fontId="11" fillId="3" borderId="3" xfId="0" quotePrefix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10" fontId="6" fillId="3" borderId="3" xfId="0" applyNumberFormat="1" applyFont="1" applyFill="1" applyBorder="1" applyAlignment="1">
      <alignment horizontal="right"/>
    </xf>
    <xf numFmtId="10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10" fontId="0" fillId="0" borderId="3" xfId="0" applyNumberFormat="1" applyBorder="1"/>
    <xf numFmtId="0" fontId="1" fillId="0" borderId="3" xfId="0" applyFont="1" applyBorder="1"/>
    <xf numFmtId="0" fontId="20" fillId="2" borderId="3" xfId="0" applyFont="1" applyFill="1" applyBorder="1" applyAlignment="1">
      <alignment horizontal="left" vertical="center" wrapText="1" indent="1"/>
    </xf>
    <xf numFmtId="4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9" fontId="0" fillId="0" borderId="3" xfId="0" applyNumberFormat="1" applyBorder="1"/>
    <xf numFmtId="3" fontId="3" fillId="2" borderId="4" xfId="0" applyNumberFormat="1" applyFont="1" applyFill="1" applyBorder="1" applyAlignment="1">
      <alignment horizontal="right"/>
    </xf>
    <xf numFmtId="0" fontId="0" fillId="0" borderId="4" xfId="0" applyBorder="1"/>
    <xf numFmtId="0" fontId="21" fillId="4" borderId="3" xfId="0" applyFont="1" applyFill="1" applyBorder="1" applyAlignment="1" applyProtection="1">
      <alignment vertical="center" wrapText="1" readingOrder="1"/>
      <protection locked="0"/>
    </xf>
    <xf numFmtId="0" fontId="0" fillId="2" borderId="3" xfId="0" applyFill="1" applyBorder="1"/>
    <xf numFmtId="0" fontId="22" fillId="4" borderId="3" xfId="0" applyFont="1" applyFill="1" applyBorder="1" applyAlignment="1" applyProtection="1">
      <alignment vertical="center" wrapText="1" readingOrder="1"/>
      <protection locked="0"/>
    </xf>
    <xf numFmtId="164" fontId="21" fillId="4" borderId="3" xfId="0" applyNumberFormat="1" applyFont="1" applyFill="1" applyBorder="1" applyAlignment="1" applyProtection="1">
      <alignment horizontal="right" vertical="center" wrapText="1" readingOrder="1"/>
      <protection locked="0"/>
    </xf>
    <xf numFmtId="164" fontId="22" fillId="4" borderId="3" xfId="0" applyNumberFormat="1" applyFont="1" applyFill="1" applyBorder="1" applyAlignment="1" applyProtection="1">
      <alignment horizontal="right" vertical="center" wrapText="1" readingOrder="1"/>
      <protection locked="0"/>
    </xf>
    <xf numFmtId="10" fontId="3" fillId="2" borderId="4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19" fillId="2" borderId="5" xfId="0" applyFont="1" applyFill="1" applyBorder="1" applyAlignment="1">
      <alignment horizontal="left" wrapText="1"/>
    </xf>
    <xf numFmtId="0" fontId="6" fillId="0" borderId="3" xfId="0" quotePrefix="1" applyFont="1" applyBorder="1" applyAlignment="1">
      <alignment horizontal="center" wrapText="1"/>
    </xf>
    <xf numFmtId="0" fontId="15" fillId="0" borderId="3" xfId="0" quotePrefix="1" applyFont="1" applyBorder="1" applyAlignment="1">
      <alignment horizontal="center" wrapText="1"/>
    </xf>
    <xf numFmtId="0" fontId="11" fillId="0" borderId="3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13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wrapText="1"/>
    </xf>
    <xf numFmtId="0" fontId="11" fillId="0" borderId="3" xfId="0" quotePrefix="1" applyFont="1" applyBorder="1" applyAlignment="1">
      <alignment horizontal="left" vertical="center"/>
    </xf>
    <xf numFmtId="0" fontId="11" fillId="3" borderId="3" xfId="0" quotePrefix="1" applyFont="1" applyFill="1" applyBorder="1" applyAlignment="1">
      <alignment horizontal="left" vertical="center" wrapText="1"/>
    </xf>
    <xf numFmtId="0" fontId="11" fillId="0" borderId="3" xfId="0" quotePrefix="1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7" fillId="2" borderId="0" xfId="0" quotePrefix="1" applyFont="1" applyFill="1" applyAlignment="1">
      <alignment horizontal="left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 applyProtection="1">
      <alignment vertical="center" wrapText="1" readingOrder="1"/>
      <protection locked="0"/>
    </xf>
    <xf numFmtId="0" fontId="0" fillId="2" borderId="3" xfId="0" applyFill="1" applyBorder="1"/>
    <xf numFmtId="0" fontId="22" fillId="4" borderId="3" xfId="0" applyFont="1" applyFill="1" applyBorder="1" applyAlignment="1" applyProtection="1">
      <alignment vertical="center" wrapText="1" readingOrder="1"/>
      <protection locked="0"/>
    </xf>
    <xf numFmtId="0" fontId="18" fillId="2" borderId="0" xfId="0" applyFont="1" applyFill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4"/>
  <sheetViews>
    <sheetView tabSelected="1" zoomScaleNormal="100" workbookViewId="0">
      <selection activeCell="J12" sqref="J12"/>
    </sheetView>
  </sheetViews>
  <sheetFormatPr defaultRowHeight="15" x14ac:dyDescent="0.25"/>
  <cols>
    <col min="6" max="10" width="25.28515625" customWidth="1"/>
    <col min="11" max="11" width="11.42578125" customWidth="1"/>
  </cols>
  <sheetData>
    <row r="1" spans="2:12" ht="42" customHeight="1" x14ac:dyDescent="0.25">
      <c r="B1" s="69" t="s">
        <v>69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2" ht="15.75" x14ac:dyDescent="0.25">
      <c r="B2" s="69" t="s">
        <v>10</v>
      </c>
      <c r="C2" s="69"/>
      <c r="D2" s="69"/>
      <c r="E2" s="69"/>
      <c r="F2" s="69"/>
      <c r="G2" s="69"/>
      <c r="H2" s="69"/>
      <c r="I2" s="69"/>
      <c r="J2" s="79"/>
      <c r="K2" s="79"/>
      <c r="L2" s="32"/>
    </row>
    <row r="3" spans="2:12" ht="19.5" customHeight="1" x14ac:dyDescent="0.25">
      <c r="B3" s="80"/>
      <c r="C3" s="80"/>
      <c r="D3" s="80"/>
      <c r="E3" s="34"/>
      <c r="F3" s="34"/>
      <c r="G3" s="34"/>
      <c r="H3" s="34"/>
      <c r="I3" s="34"/>
      <c r="J3" s="35"/>
      <c r="K3" s="35"/>
      <c r="L3" s="32"/>
    </row>
    <row r="4" spans="2:12" ht="18" customHeight="1" x14ac:dyDescent="0.25">
      <c r="B4" s="69" t="s">
        <v>51</v>
      </c>
      <c r="C4" s="81"/>
      <c r="D4" s="81"/>
      <c r="E4" s="81"/>
      <c r="F4" s="81"/>
      <c r="G4" s="81"/>
      <c r="H4" s="81"/>
      <c r="I4" s="81"/>
      <c r="J4" s="81"/>
      <c r="K4" s="81"/>
      <c r="L4" s="32"/>
    </row>
    <row r="5" spans="2:12" ht="18" customHeight="1" x14ac:dyDescent="0.25">
      <c r="B5" s="36"/>
      <c r="C5" s="37"/>
      <c r="D5" s="37"/>
      <c r="E5" s="37"/>
      <c r="F5" s="37"/>
      <c r="G5" s="37"/>
      <c r="H5" s="37"/>
      <c r="I5" s="37"/>
      <c r="J5" s="37"/>
      <c r="K5" s="37"/>
      <c r="L5" s="32"/>
    </row>
    <row r="6" spans="2:12" x14ac:dyDescent="0.25">
      <c r="B6" s="70" t="s">
        <v>60</v>
      </c>
      <c r="C6" s="70"/>
      <c r="D6" s="70"/>
      <c r="E6" s="70"/>
      <c r="F6" s="70"/>
      <c r="G6" s="38"/>
      <c r="H6" s="38"/>
      <c r="I6" s="38"/>
      <c r="J6" s="38"/>
      <c r="K6" s="39"/>
      <c r="L6" s="32"/>
    </row>
    <row r="7" spans="2:12" ht="25.5" x14ac:dyDescent="0.25">
      <c r="B7" s="71" t="s">
        <v>7</v>
      </c>
      <c r="C7" s="71"/>
      <c r="D7" s="71"/>
      <c r="E7" s="71"/>
      <c r="F7" s="71"/>
      <c r="G7" s="20" t="s">
        <v>72</v>
      </c>
      <c r="H7" s="1" t="s">
        <v>70</v>
      </c>
      <c r="I7" s="1" t="s">
        <v>71</v>
      </c>
      <c r="J7" s="20" t="s">
        <v>73</v>
      </c>
      <c r="K7" s="1" t="s">
        <v>15</v>
      </c>
      <c r="L7" s="1" t="s">
        <v>42</v>
      </c>
    </row>
    <row r="8" spans="2:12" s="23" customFormat="1" ht="11.25" x14ac:dyDescent="0.2">
      <c r="B8" s="72">
        <v>1</v>
      </c>
      <c r="C8" s="72"/>
      <c r="D8" s="72"/>
      <c r="E8" s="72"/>
      <c r="F8" s="72"/>
      <c r="G8" s="22">
        <v>2</v>
      </c>
      <c r="H8" s="21">
        <v>3</v>
      </c>
      <c r="I8" s="21">
        <v>4</v>
      </c>
      <c r="J8" s="21">
        <v>5</v>
      </c>
      <c r="K8" s="21" t="s">
        <v>17</v>
      </c>
      <c r="L8" s="21" t="s">
        <v>18</v>
      </c>
    </row>
    <row r="9" spans="2:12" x14ac:dyDescent="0.25">
      <c r="B9" s="74" t="s">
        <v>0</v>
      </c>
      <c r="C9" s="75"/>
      <c r="D9" s="75"/>
      <c r="E9" s="75"/>
      <c r="F9" s="76"/>
      <c r="G9" s="46">
        <v>708826.07</v>
      </c>
      <c r="H9" s="16">
        <v>1138465</v>
      </c>
      <c r="I9" s="16">
        <v>1138465</v>
      </c>
      <c r="J9" s="16">
        <v>794921.67</v>
      </c>
      <c r="K9" s="52">
        <f>J9/G9</f>
        <v>1.1214622368502898</v>
      </c>
      <c r="L9" s="52">
        <f>J9/I9</f>
        <v>0.69823988440575691</v>
      </c>
    </row>
    <row r="10" spans="2:12" x14ac:dyDescent="0.25">
      <c r="B10" s="73" t="s">
        <v>44</v>
      </c>
      <c r="C10" s="77"/>
      <c r="D10" s="77"/>
      <c r="E10" s="77"/>
      <c r="F10" s="78"/>
      <c r="G10" s="45">
        <v>708826.07</v>
      </c>
      <c r="H10" s="14">
        <v>1138465</v>
      </c>
      <c r="I10" s="14">
        <v>1138465</v>
      </c>
      <c r="J10" s="14">
        <v>794922</v>
      </c>
      <c r="K10" s="52">
        <f t="shared" ref="K10:K15" si="0">J10/G10</f>
        <v>1.1214627024087871</v>
      </c>
      <c r="L10" s="52">
        <f t="shared" ref="L10:L14" si="1">J10/I10</f>
        <v>0.69824017426974039</v>
      </c>
    </row>
    <row r="11" spans="2:12" x14ac:dyDescent="0.25">
      <c r="B11" s="82" t="s">
        <v>45</v>
      </c>
      <c r="C11" s="78"/>
      <c r="D11" s="78"/>
      <c r="E11" s="78"/>
      <c r="F11" s="78"/>
      <c r="G11" s="14">
        <v>0</v>
      </c>
      <c r="H11" s="14">
        <v>0</v>
      </c>
      <c r="I11" s="14">
        <v>0</v>
      </c>
      <c r="J11" s="14">
        <v>0</v>
      </c>
      <c r="K11" s="52">
        <v>0</v>
      </c>
      <c r="L11" s="52">
        <v>0</v>
      </c>
    </row>
    <row r="12" spans="2:12" x14ac:dyDescent="0.25">
      <c r="B12" s="85" t="s">
        <v>1</v>
      </c>
      <c r="C12" s="86"/>
      <c r="D12" s="86"/>
      <c r="E12" s="86"/>
      <c r="F12" s="87"/>
      <c r="G12" s="16">
        <v>718900</v>
      </c>
      <c r="H12" s="16">
        <v>1138465</v>
      </c>
      <c r="I12" s="16">
        <v>1138465</v>
      </c>
      <c r="J12" s="16">
        <v>917650</v>
      </c>
      <c r="K12" s="52">
        <f t="shared" si="0"/>
        <v>1.2764640422868272</v>
      </c>
      <c r="L12" s="52">
        <f t="shared" si="1"/>
        <v>0.80604146811715771</v>
      </c>
    </row>
    <row r="13" spans="2:12" x14ac:dyDescent="0.25">
      <c r="B13" s="84" t="s">
        <v>46</v>
      </c>
      <c r="C13" s="77"/>
      <c r="D13" s="77"/>
      <c r="E13" s="77"/>
      <c r="F13" s="77"/>
      <c r="G13" s="14">
        <v>713344</v>
      </c>
      <c r="H13" s="14">
        <v>1131001</v>
      </c>
      <c r="I13" s="14">
        <v>1131001</v>
      </c>
      <c r="J13" s="14">
        <v>911526</v>
      </c>
      <c r="K13" s="52">
        <f t="shared" si="0"/>
        <v>1.2778210793109637</v>
      </c>
      <c r="L13" s="52">
        <f t="shared" si="1"/>
        <v>0.80594623700597967</v>
      </c>
    </row>
    <row r="14" spans="2:12" x14ac:dyDescent="0.25">
      <c r="B14" s="82" t="s">
        <v>47</v>
      </c>
      <c r="C14" s="78"/>
      <c r="D14" s="78"/>
      <c r="E14" s="78"/>
      <c r="F14" s="78"/>
      <c r="G14" s="14">
        <v>5556</v>
      </c>
      <c r="H14" s="14">
        <v>7463.89</v>
      </c>
      <c r="I14" s="14">
        <v>7463.89</v>
      </c>
      <c r="J14" s="14">
        <v>6123.72</v>
      </c>
      <c r="K14" s="52">
        <f t="shared" si="0"/>
        <v>1.1021814254859612</v>
      </c>
      <c r="L14" s="52">
        <f t="shared" si="1"/>
        <v>0.82044617484984372</v>
      </c>
    </row>
    <row r="15" spans="2:12" x14ac:dyDescent="0.25">
      <c r="B15" s="83" t="s">
        <v>57</v>
      </c>
      <c r="C15" s="75"/>
      <c r="D15" s="75"/>
      <c r="E15" s="75"/>
      <c r="F15" s="75"/>
      <c r="G15" s="16">
        <v>-10074</v>
      </c>
      <c r="H15" s="16">
        <v>0</v>
      </c>
      <c r="I15" s="15">
        <v>0</v>
      </c>
      <c r="J15" s="15">
        <v>-122728</v>
      </c>
      <c r="K15" s="52">
        <f t="shared" si="0"/>
        <v>12.182648401826484</v>
      </c>
      <c r="L15" s="52">
        <v>0</v>
      </c>
    </row>
    <row r="16" spans="2:12" ht="18" x14ac:dyDescent="0.25">
      <c r="B16" s="34"/>
      <c r="C16" s="40"/>
      <c r="D16" s="40"/>
      <c r="E16" s="40"/>
      <c r="F16" s="40"/>
      <c r="G16" s="40"/>
      <c r="H16" s="40"/>
      <c r="I16" s="41"/>
      <c r="J16" s="41"/>
      <c r="K16" s="41"/>
      <c r="L16" s="41"/>
    </row>
    <row r="17" spans="2:23" ht="18" customHeight="1" x14ac:dyDescent="0.25">
      <c r="B17" s="70" t="s">
        <v>56</v>
      </c>
      <c r="C17" s="70"/>
      <c r="D17" s="70"/>
      <c r="E17" s="70"/>
      <c r="F17" s="70"/>
      <c r="G17" s="40"/>
      <c r="H17" s="40"/>
      <c r="I17" s="41"/>
      <c r="J17" s="41"/>
      <c r="K17" s="41"/>
      <c r="L17" s="41"/>
    </row>
    <row r="18" spans="2:23" ht="25.5" x14ac:dyDescent="0.25">
      <c r="B18" s="71" t="s">
        <v>7</v>
      </c>
      <c r="C18" s="71"/>
      <c r="D18" s="71"/>
      <c r="E18" s="71"/>
      <c r="F18" s="71"/>
      <c r="G18" s="20" t="s">
        <v>72</v>
      </c>
      <c r="H18" s="1" t="s">
        <v>70</v>
      </c>
      <c r="I18" s="1" t="s">
        <v>71</v>
      </c>
      <c r="J18" s="20" t="s">
        <v>73</v>
      </c>
      <c r="K18" s="1" t="s">
        <v>15</v>
      </c>
      <c r="L18" s="1" t="s">
        <v>42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2:23" s="23" customFormat="1" ht="11.25" x14ac:dyDescent="0.2">
      <c r="B19" s="72">
        <v>1</v>
      </c>
      <c r="C19" s="72"/>
      <c r="D19" s="72"/>
      <c r="E19" s="72"/>
      <c r="F19" s="72"/>
      <c r="G19" s="22">
        <v>2</v>
      </c>
      <c r="H19" s="21">
        <v>3</v>
      </c>
      <c r="I19" s="21">
        <v>4</v>
      </c>
      <c r="J19" s="21">
        <v>5</v>
      </c>
      <c r="K19" s="21" t="s">
        <v>17</v>
      </c>
      <c r="L19" s="21" t="s">
        <v>18</v>
      </c>
    </row>
    <row r="20" spans="2:23" ht="15.75" customHeight="1" x14ac:dyDescent="0.25">
      <c r="B20" s="73" t="s">
        <v>48</v>
      </c>
      <c r="C20" s="73"/>
      <c r="D20" s="73"/>
      <c r="E20" s="73"/>
      <c r="F20" s="73"/>
      <c r="G20" s="14"/>
      <c r="H20" s="14"/>
      <c r="I20" s="14"/>
      <c r="J20" s="14"/>
      <c r="K20" s="14"/>
      <c r="L20" s="14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2:23" x14ac:dyDescent="0.25">
      <c r="B21" s="73" t="s">
        <v>49</v>
      </c>
      <c r="C21" s="77"/>
      <c r="D21" s="77"/>
      <c r="E21" s="77"/>
      <c r="F21" s="77"/>
      <c r="G21" s="14"/>
      <c r="H21" s="14"/>
      <c r="I21" s="14"/>
      <c r="J21" s="14"/>
      <c r="K21" s="14"/>
      <c r="L21" s="14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2:23" s="32" customFormat="1" ht="15" customHeight="1" x14ac:dyDescent="0.25">
      <c r="B22" s="92" t="s">
        <v>50</v>
      </c>
      <c r="C22" s="92"/>
      <c r="D22" s="92"/>
      <c r="E22" s="92"/>
      <c r="F22" s="92"/>
      <c r="G22" s="16"/>
      <c r="H22" s="16"/>
      <c r="I22" s="16"/>
      <c r="J22" s="16"/>
      <c r="K22" s="16"/>
      <c r="L22" s="16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2:23" s="32" customFormat="1" ht="15" customHeight="1" x14ac:dyDescent="0.25">
      <c r="B23" s="92" t="s">
        <v>52</v>
      </c>
      <c r="C23" s="92"/>
      <c r="D23" s="92"/>
      <c r="E23" s="92"/>
      <c r="F23" s="92"/>
      <c r="G23" s="16">
        <v>15306</v>
      </c>
      <c r="H23" s="16"/>
      <c r="I23" s="16"/>
      <c r="J23" s="16">
        <v>27735</v>
      </c>
      <c r="K23" s="16"/>
      <c r="L23" s="16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2:23" x14ac:dyDescent="0.25">
      <c r="B24" s="83" t="s">
        <v>59</v>
      </c>
      <c r="C24" s="75"/>
      <c r="D24" s="75"/>
      <c r="E24" s="75"/>
      <c r="F24" s="75"/>
      <c r="G24" s="16">
        <v>21200</v>
      </c>
      <c r="H24" s="16"/>
      <c r="I24" s="16"/>
      <c r="J24" s="16">
        <v>-94994</v>
      </c>
      <c r="K24" s="16"/>
      <c r="L24" s="16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2:23" ht="11.25" customHeight="1" x14ac:dyDescent="0.25">
      <c r="B25" s="42"/>
      <c r="C25" s="43"/>
      <c r="D25" s="43"/>
      <c r="E25" s="43"/>
      <c r="F25" s="43"/>
      <c r="G25" s="44"/>
      <c r="H25" s="44"/>
      <c r="I25" s="44"/>
      <c r="J25" s="44"/>
      <c r="K25" s="44"/>
      <c r="L25" s="32"/>
    </row>
    <row r="26" spans="2:23" ht="23.25" customHeight="1" x14ac:dyDescent="0.25">
      <c r="B26" s="91" t="s">
        <v>58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</row>
    <row r="27" spans="2:23" ht="15.75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2:23" x14ac:dyDescent="0.25">
      <c r="B28" s="88" t="s">
        <v>65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</row>
    <row r="29" spans="2:23" x14ac:dyDescent="0.25">
      <c r="B29" s="88" t="s">
        <v>66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</row>
    <row r="30" spans="2:23" ht="15" customHeight="1" x14ac:dyDescent="0.25">
      <c r="B30" s="88" t="s">
        <v>67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</row>
    <row r="31" spans="2:23" ht="36.75" customHeight="1" x14ac:dyDescent="0.25"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</row>
    <row r="32" spans="2:23" x14ac:dyDescent="0.25">
      <c r="B32" s="90"/>
      <c r="C32" s="90"/>
      <c r="D32" s="90"/>
      <c r="E32" s="90"/>
      <c r="F32" s="90"/>
      <c r="G32" s="90"/>
      <c r="H32" s="90"/>
      <c r="I32" s="90"/>
      <c r="J32" s="90"/>
      <c r="K32" s="90"/>
    </row>
    <row r="33" spans="2:12" ht="15" customHeight="1" x14ac:dyDescent="0.25">
      <c r="B33" s="89" t="s">
        <v>68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</row>
    <row r="34" spans="2:12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</row>
  </sheetData>
  <mergeCells count="29">
    <mergeCell ref="B17:F17"/>
    <mergeCell ref="B12:F12"/>
    <mergeCell ref="B28:L28"/>
    <mergeCell ref="B30:L31"/>
    <mergeCell ref="B33:L34"/>
    <mergeCell ref="B32:F32"/>
    <mergeCell ref="G32:K32"/>
    <mergeCell ref="B26:L26"/>
    <mergeCell ref="B22:F22"/>
    <mergeCell ref="B21:F21"/>
    <mergeCell ref="B23:F23"/>
    <mergeCell ref="B24:F24"/>
    <mergeCell ref="B29:L29"/>
    <mergeCell ref="B1:L1"/>
    <mergeCell ref="B6:F6"/>
    <mergeCell ref="B18:F18"/>
    <mergeCell ref="B19:F19"/>
    <mergeCell ref="B20:F20"/>
    <mergeCell ref="B8:F8"/>
    <mergeCell ref="B9:F9"/>
    <mergeCell ref="B10:F10"/>
    <mergeCell ref="B2:K2"/>
    <mergeCell ref="B7:F7"/>
    <mergeCell ref="B3:D3"/>
    <mergeCell ref="B4:K4"/>
    <mergeCell ref="B11:F11"/>
    <mergeCell ref="B15:F15"/>
    <mergeCell ref="B13:F13"/>
    <mergeCell ref="B14:F14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88"/>
  <sheetViews>
    <sheetView topLeftCell="A6" workbookViewId="0">
      <selection activeCell="G8" sqref="G8:J8"/>
    </sheetView>
  </sheetViews>
  <sheetFormatPr defaultRowHeight="15" x14ac:dyDescent="0.25"/>
  <cols>
    <col min="2" max="2" width="7.42578125" customWidth="1"/>
    <col min="3" max="3" width="8.42578125" bestFit="1" customWidth="1"/>
    <col min="4" max="4" width="5.42578125" bestFit="1" customWidth="1"/>
    <col min="5" max="5" width="5.42578125" customWidth="1"/>
    <col min="6" max="6" width="60.2851562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25">
      <c r="B2" s="69" t="s">
        <v>10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2" ht="18" x14ac:dyDescent="0.25">
      <c r="B3" s="34"/>
      <c r="C3" s="34"/>
      <c r="D3" s="34"/>
      <c r="E3" s="34"/>
      <c r="F3" s="34"/>
      <c r="G3" s="34"/>
      <c r="H3" s="34"/>
      <c r="I3" s="34"/>
      <c r="J3" s="35"/>
      <c r="K3" s="35"/>
      <c r="L3" s="32"/>
    </row>
    <row r="4" spans="2:12" ht="18" customHeight="1" x14ac:dyDescent="0.25">
      <c r="B4" s="69" t="s">
        <v>55</v>
      </c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2:12" ht="18" x14ac:dyDescent="0.25">
      <c r="B5" s="34"/>
      <c r="C5" s="34"/>
      <c r="D5" s="34"/>
      <c r="E5" s="34"/>
      <c r="F5" s="34"/>
      <c r="G5" s="34"/>
      <c r="H5" s="34"/>
      <c r="I5" s="34"/>
      <c r="J5" s="35"/>
      <c r="K5" s="35"/>
      <c r="L5" s="32"/>
    </row>
    <row r="6" spans="2:12" ht="15.75" customHeight="1" x14ac:dyDescent="0.25">
      <c r="B6" s="69" t="s">
        <v>16</v>
      </c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2:12" ht="18" x14ac:dyDescent="0.25">
      <c r="B7" s="34"/>
      <c r="C7" s="34"/>
      <c r="D7" s="34"/>
      <c r="E7" s="34"/>
      <c r="F7" s="34"/>
      <c r="G7" s="34"/>
      <c r="H7" s="34"/>
      <c r="I7" s="34"/>
      <c r="J7" s="35"/>
      <c r="K7" s="35"/>
      <c r="L7" s="32"/>
    </row>
    <row r="8" spans="2:12" ht="32.25" customHeight="1" x14ac:dyDescent="0.25">
      <c r="B8" s="93" t="s">
        <v>7</v>
      </c>
      <c r="C8" s="94"/>
      <c r="D8" s="94"/>
      <c r="E8" s="94"/>
      <c r="F8" s="95"/>
      <c r="G8" s="47" t="s">
        <v>72</v>
      </c>
      <c r="H8" s="48" t="s">
        <v>70</v>
      </c>
      <c r="I8" s="48" t="s">
        <v>71</v>
      </c>
      <c r="J8" s="47" t="s">
        <v>73</v>
      </c>
      <c r="K8" s="28" t="s">
        <v>15</v>
      </c>
      <c r="L8" s="28" t="s">
        <v>42</v>
      </c>
    </row>
    <row r="9" spans="2:12" s="23" customFormat="1" ht="11.25" x14ac:dyDescent="0.2">
      <c r="B9" s="96">
        <v>1</v>
      </c>
      <c r="C9" s="97"/>
      <c r="D9" s="97"/>
      <c r="E9" s="97"/>
      <c r="F9" s="98"/>
      <c r="G9" s="29">
        <v>2</v>
      </c>
      <c r="H9" s="29">
        <v>3</v>
      </c>
      <c r="I9" s="29">
        <v>4</v>
      </c>
      <c r="J9" s="29">
        <v>5</v>
      </c>
      <c r="K9" s="29" t="s">
        <v>17</v>
      </c>
      <c r="L9" s="29" t="s">
        <v>18</v>
      </c>
    </row>
    <row r="10" spans="2:12" x14ac:dyDescent="0.25">
      <c r="B10" s="6"/>
      <c r="C10" s="6"/>
      <c r="D10" s="6"/>
      <c r="E10" s="6"/>
      <c r="F10" s="6" t="s">
        <v>43</v>
      </c>
      <c r="G10" s="45">
        <v>708826.07</v>
      </c>
      <c r="H10" s="4">
        <v>1138465</v>
      </c>
      <c r="I10" s="4">
        <v>1138465</v>
      </c>
      <c r="J10" s="24">
        <v>794922</v>
      </c>
      <c r="K10" s="53">
        <f>J10/G10</f>
        <v>1.1214627024087871</v>
      </c>
      <c r="L10" s="53">
        <f>J10/I10</f>
        <v>0.69824017426974039</v>
      </c>
    </row>
    <row r="11" spans="2:12" ht="15.75" customHeight="1" x14ac:dyDescent="0.25">
      <c r="B11" s="6">
        <v>6</v>
      </c>
      <c r="C11" s="6"/>
      <c r="D11" s="6"/>
      <c r="E11" s="6"/>
      <c r="F11" s="6" t="s">
        <v>2</v>
      </c>
      <c r="G11" s="45">
        <v>708826.07</v>
      </c>
      <c r="H11" s="4">
        <v>1138465</v>
      </c>
      <c r="I11" s="4">
        <v>1138465</v>
      </c>
      <c r="J11" s="24">
        <v>794922</v>
      </c>
      <c r="K11" s="53">
        <f t="shared" ref="K11:K28" si="0">J11/G11</f>
        <v>1.1214627024087871</v>
      </c>
      <c r="L11" s="53">
        <f t="shared" ref="L11:L28" si="1">J11/I11</f>
        <v>0.69824017426974039</v>
      </c>
    </row>
    <row r="12" spans="2:12" x14ac:dyDescent="0.25">
      <c r="B12" s="6"/>
      <c r="C12" s="10">
        <v>63</v>
      </c>
      <c r="D12" s="10"/>
      <c r="E12" s="10"/>
      <c r="F12" s="10" t="s">
        <v>19</v>
      </c>
      <c r="G12" s="24">
        <v>626355</v>
      </c>
      <c r="H12" s="4">
        <v>1037305</v>
      </c>
      <c r="I12" s="4">
        <v>1037305</v>
      </c>
      <c r="J12" s="24">
        <v>686973</v>
      </c>
      <c r="K12" s="53">
        <f t="shared" si="0"/>
        <v>1.0967789831644994</v>
      </c>
      <c r="L12" s="53">
        <f t="shared" si="1"/>
        <v>0.66226712490540396</v>
      </c>
    </row>
    <row r="13" spans="2:12" x14ac:dyDescent="0.25">
      <c r="B13" s="7"/>
      <c r="C13" s="7"/>
      <c r="D13" s="7">
        <v>636</v>
      </c>
      <c r="E13" s="7"/>
      <c r="F13" s="24" t="s">
        <v>74</v>
      </c>
      <c r="G13" s="24">
        <v>626355</v>
      </c>
      <c r="H13" s="4">
        <v>1037305</v>
      </c>
      <c r="I13" s="4">
        <v>1037305</v>
      </c>
      <c r="J13" s="24">
        <v>686973</v>
      </c>
      <c r="K13" s="53">
        <f t="shared" si="0"/>
        <v>1.0967789831644994</v>
      </c>
      <c r="L13" s="53">
        <f t="shared" si="1"/>
        <v>0.66226712490540396</v>
      </c>
    </row>
    <row r="14" spans="2:12" x14ac:dyDescent="0.25">
      <c r="B14" s="7"/>
      <c r="C14" s="7"/>
      <c r="D14" s="7"/>
      <c r="E14" s="7">
        <v>6361</v>
      </c>
      <c r="F14" s="24" t="s">
        <v>75</v>
      </c>
      <c r="G14" s="24">
        <v>626355</v>
      </c>
      <c r="H14" s="4">
        <v>1037305</v>
      </c>
      <c r="I14" s="4">
        <v>1037305</v>
      </c>
      <c r="J14" s="24">
        <v>686973</v>
      </c>
      <c r="K14" s="53">
        <f t="shared" si="0"/>
        <v>1.0967789831644994</v>
      </c>
      <c r="L14" s="53">
        <f t="shared" si="1"/>
        <v>0.66226712490540396</v>
      </c>
    </row>
    <row r="15" spans="2:12" x14ac:dyDescent="0.25">
      <c r="B15" s="7"/>
      <c r="C15" s="7"/>
      <c r="D15" s="8"/>
      <c r="E15" s="8">
        <v>6362</v>
      </c>
      <c r="F15" s="24" t="s">
        <v>76</v>
      </c>
      <c r="G15" s="24">
        <v>0</v>
      </c>
      <c r="H15" s="4">
        <v>0</v>
      </c>
      <c r="I15" s="4">
        <v>0</v>
      </c>
      <c r="J15" s="24"/>
      <c r="K15" s="53">
        <v>0</v>
      </c>
      <c r="L15" s="53">
        <v>0</v>
      </c>
    </row>
    <row r="16" spans="2:12" x14ac:dyDescent="0.25">
      <c r="B16" s="7"/>
      <c r="C16" s="7"/>
      <c r="D16" s="8">
        <v>638</v>
      </c>
      <c r="E16" s="8"/>
      <c r="F16" t="s">
        <v>77</v>
      </c>
      <c r="G16" s="24">
        <v>0</v>
      </c>
      <c r="H16" s="4">
        <v>0</v>
      </c>
      <c r="I16" s="4">
        <v>0</v>
      </c>
      <c r="J16" s="24"/>
      <c r="K16" s="53">
        <v>0</v>
      </c>
      <c r="L16" s="53">
        <v>0</v>
      </c>
    </row>
    <row r="17" spans="2:12" x14ac:dyDescent="0.25">
      <c r="B17" s="7"/>
      <c r="C17" s="7"/>
      <c r="D17" s="8"/>
      <c r="E17" s="8">
        <v>6381</v>
      </c>
      <c r="F17" t="s">
        <v>77</v>
      </c>
      <c r="G17" s="24">
        <v>0</v>
      </c>
      <c r="H17" s="4">
        <v>0</v>
      </c>
      <c r="I17" s="4">
        <v>0</v>
      </c>
      <c r="J17" s="24"/>
      <c r="K17" s="53">
        <v>0</v>
      </c>
      <c r="L17" s="53">
        <v>0</v>
      </c>
    </row>
    <row r="18" spans="2:12" x14ac:dyDescent="0.25">
      <c r="B18" s="7"/>
      <c r="C18" s="7">
        <v>65</v>
      </c>
      <c r="D18" s="8"/>
      <c r="E18" s="8"/>
      <c r="F18" s="24" t="s">
        <v>78</v>
      </c>
      <c r="G18" s="24">
        <v>2656</v>
      </c>
      <c r="H18" s="4">
        <v>5500</v>
      </c>
      <c r="I18" s="4">
        <v>5500</v>
      </c>
      <c r="J18" s="24">
        <v>1199.04</v>
      </c>
      <c r="K18" s="53">
        <f t="shared" si="0"/>
        <v>0.45144578313253009</v>
      </c>
      <c r="L18" s="53">
        <f t="shared" si="1"/>
        <v>0.21800727272727272</v>
      </c>
    </row>
    <row r="19" spans="2:12" x14ac:dyDescent="0.25">
      <c r="B19" s="7"/>
      <c r="C19" s="19"/>
      <c r="D19" s="8">
        <v>652</v>
      </c>
      <c r="E19" s="8"/>
      <c r="F19" t="s">
        <v>79</v>
      </c>
      <c r="G19" s="24">
        <v>2656</v>
      </c>
      <c r="H19" s="4">
        <v>5500</v>
      </c>
      <c r="I19" s="4">
        <v>5500</v>
      </c>
      <c r="J19" s="24">
        <v>1199.04</v>
      </c>
      <c r="K19" s="53">
        <f t="shared" si="0"/>
        <v>0.45144578313253009</v>
      </c>
      <c r="L19" s="53">
        <f t="shared" si="1"/>
        <v>0.21800727272727272</v>
      </c>
    </row>
    <row r="20" spans="2:12" x14ac:dyDescent="0.25">
      <c r="B20" s="7"/>
      <c r="C20" s="19"/>
      <c r="D20" s="8"/>
      <c r="E20" s="8">
        <v>6526</v>
      </c>
      <c r="F20" t="s">
        <v>80</v>
      </c>
      <c r="G20" s="24">
        <v>2656</v>
      </c>
      <c r="H20" s="4">
        <v>5500</v>
      </c>
      <c r="I20" s="4">
        <v>5500</v>
      </c>
      <c r="J20" s="24">
        <v>1199.04</v>
      </c>
      <c r="K20" s="53">
        <f t="shared" si="0"/>
        <v>0.45144578313253009</v>
      </c>
      <c r="L20" s="53">
        <f t="shared" si="1"/>
        <v>0.21800727272727272</v>
      </c>
    </row>
    <row r="21" spans="2:12" x14ac:dyDescent="0.25">
      <c r="B21" s="7"/>
      <c r="C21" s="19">
        <v>66</v>
      </c>
      <c r="D21" s="8"/>
      <c r="E21" s="8"/>
      <c r="F21" t="s">
        <v>81</v>
      </c>
      <c r="G21" s="24">
        <v>9559</v>
      </c>
      <c r="H21" s="4">
        <v>22699</v>
      </c>
      <c r="I21" s="4">
        <v>22699</v>
      </c>
      <c r="J21" s="24">
        <v>14684</v>
      </c>
      <c r="K21" s="53">
        <f t="shared" si="0"/>
        <v>1.5361439481117272</v>
      </c>
      <c r="L21" s="53">
        <f t="shared" si="1"/>
        <v>0.64690074452619062</v>
      </c>
    </row>
    <row r="22" spans="2:12" x14ac:dyDescent="0.25">
      <c r="B22" s="7"/>
      <c r="C22" s="19"/>
      <c r="D22" s="8">
        <v>661</v>
      </c>
      <c r="E22" s="8"/>
      <c r="F22" t="s">
        <v>81</v>
      </c>
      <c r="G22" s="24">
        <v>8476</v>
      </c>
      <c r="H22" s="4">
        <v>17652</v>
      </c>
      <c r="I22" s="4">
        <v>17652</v>
      </c>
      <c r="J22" s="24">
        <v>6854</v>
      </c>
      <c r="K22" s="53">
        <f t="shared" si="0"/>
        <v>0.8086361491269467</v>
      </c>
      <c r="L22" s="53">
        <f t="shared" si="1"/>
        <v>0.38828461364151373</v>
      </c>
    </row>
    <row r="23" spans="2:12" x14ac:dyDescent="0.25">
      <c r="B23" s="7"/>
      <c r="C23" s="19"/>
      <c r="D23" s="8"/>
      <c r="E23" s="8">
        <v>6615</v>
      </c>
      <c r="F23" t="s">
        <v>82</v>
      </c>
      <c r="G23" s="24">
        <v>8476</v>
      </c>
      <c r="H23" s="4">
        <v>17652</v>
      </c>
      <c r="I23" s="4">
        <v>17652</v>
      </c>
      <c r="J23" s="24">
        <v>6854</v>
      </c>
      <c r="K23" s="53">
        <f t="shared" si="0"/>
        <v>0.8086361491269467</v>
      </c>
      <c r="L23" s="53">
        <f t="shared" si="1"/>
        <v>0.38828461364151373</v>
      </c>
    </row>
    <row r="24" spans="2:12" x14ac:dyDescent="0.25">
      <c r="B24" s="7"/>
      <c r="C24" s="19"/>
      <c r="D24" s="8">
        <v>663</v>
      </c>
      <c r="E24" s="8"/>
      <c r="F24" t="s">
        <v>83</v>
      </c>
      <c r="G24" s="24">
        <v>1084</v>
      </c>
      <c r="H24" s="4">
        <v>5046</v>
      </c>
      <c r="I24" s="4">
        <v>5046</v>
      </c>
      <c r="J24" s="24">
        <v>7829</v>
      </c>
      <c r="K24" s="53">
        <f t="shared" si="0"/>
        <v>7.2223247232472323</v>
      </c>
      <c r="L24" s="53">
        <f t="shared" si="1"/>
        <v>1.5515259611573524</v>
      </c>
    </row>
    <row r="25" spans="2:12" x14ac:dyDescent="0.25">
      <c r="B25" s="7"/>
      <c r="C25" s="19"/>
      <c r="D25" s="8"/>
      <c r="E25" s="8">
        <v>6631</v>
      </c>
      <c r="F25" t="s">
        <v>84</v>
      </c>
      <c r="G25" s="24">
        <v>1084</v>
      </c>
      <c r="H25" s="4">
        <v>5046</v>
      </c>
      <c r="I25" s="4">
        <v>5046</v>
      </c>
      <c r="J25" s="24">
        <v>7829</v>
      </c>
      <c r="K25" s="53">
        <f t="shared" si="0"/>
        <v>7.2223247232472323</v>
      </c>
      <c r="L25" s="53">
        <f t="shared" si="1"/>
        <v>1.5515259611573524</v>
      </c>
    </row>
    <row r="26" spans="2:12" x14ac:dyDescent="0.25">
      <c r="B26" s="7"/>
      <c r="C26" s="19">
        <v>67</v>
      </c>
      <c r="D26" s="8"/>
      <c r="E26" s="8"/>
      <c r="F26" t="s">
        <v>85</v>
      </c>
      <c r="G26" s="49">
        <v>70254</v>
      </c>
      <c r="H26" s="4">
        <v>70431</v>
      </c>
      <c r="I26" s="4">
        <v>70431</v>
      </c>
      <c r="J26" s="24">
        <v>101116</v>
      </c>
      <c r="K26" s="53">
        <f t="shared" si="0"/>
        <v>1.4392917129273779</v>
      </c>
      <c r="L26" s="53">
        <f t="shared" si="1"/>
        <v>1.4356746319092446</v>
      </c>
    </row>
    <row r="27" spans="2:12" x14ac:dyDescent="0.25">
      <c r="B27" s="7"/>
      <c r="C27" s="19"/>
      <c r="D27" s="8">
        <v>671</v>
      </c>
      <c r="E27" s="8"/>
      <c r="F27" t="s">
        <v>85</v>
      </c>
      <c r="G27" s="49">
        <v>70254</v>
      </c>
      <c r="H27" s="4">
        <v>70431</v>
      </c>
      <c r="I27" s="4">
        <v>70431</v>
      </c>
      <c r="J27" s="24">
        <v>101116</v>
      </c>
      <c r="K27" s="53">
        <f t="shared" si="0"/>
        <v>1.4392917129273779</v>
      </c>
      <c r="L27" s="53">
        <f t="shared" si="1"/>
        <v>1.4356746319092446</v>
      </c>
    </row>
    <row r="28" spans="2:12" x14ac:dyDescent="0.25">
      <c r="B28" s="7"/>
      <c r="C28" s="19"/>
      <c r="D28" s="8"/>
      <c r="E28" s="8">
        <v>6711</v>
      </c>
      <c r="F28" t="s">
        <v>85</v>
      </c>
      <c r="G28" s="49">
        <v>70254</v>
      </c>
      <c r="H28" s="4">
        <v>70431</v>
      </c>
      <c r="I28" s="4">
        <v>70431</v>
      </c>
      <c r="J28" s="24">
        <v>101116</v>
      </c>
      <c r="K28" s="53">
        <f t="shared" si="0"/>
        <v>1.4392917129273779</v>
      </c>
      <c r="L28" s="53">
        <f t="shared" si="1"/>
        <v>1.4356746319092446</v>
      </c>
    </row>
    <row r="29" spans="2:12" x14ac:dyDescent="0.25">
      <c r="B29" s="19">
        <v>7</v>
      </c>
      <c r="C29" s="7"/>
      <c r="D29" s="8"/>
      <c r="E29" s="8"/>
      <c r="F29" s="10" t="s">
        <v>3</v>
      </c>
      <c r="G29" s="4"/>
      <c r="H29" s="4"/>
      <c r="I29" s="4"/>
      <c r="J29" s="24"/>
      <c r="K29" s="53">
        <v>0</v>
      </c>
      <c r="L29" s="53">
        <v>0</v>
      </c>
    </row>
    <row r="30" spans="2:12" x14ac:dyDescent="0.25">
      <c r="B30" s="7"/>
      <c r="C30" s="7">
        <v>72</v>
      </c>
      <c r="D30" s="8"/>
      <c r="E30" s="8"/>
      <c r="F30" s="25" t="s">
        <v>21</v>
      </c>
      <c r="G30" s="4"/>
      <c r="H30" s="4"/>
      <c r="I30" s="4"/>
      <c r="J30" s="24"/>
      <c r="K30" s="24"/>
      <c r="L30" s="24"/>
    </row>
    <row r="31" spans="2:12" x14ac:dyDescent="0.25">
      <c r="B31" s="7"/>
      <c r="C31" s="7"/>
      <c r="D31" s="7">
        <v>721</v>
      </c>
      <c r="E31" s="7"/>
      <c r="F31" s="25" t="s">
        <v>22</v>
      </c>
      <c r="G31" s="4"/>
      <c r="H31" s="4"/>
      <c r="I31" s="4"/>
      <c r="J31" s="24"/>
      <c r="K31" s="24"/>
      <c r="L31" s="24"/>
    </row>
    <row r="32" spans="2:12" x14ac:dyDescent="0.25">
      <c r="B32" s="7"/>
      <c r="C32" s="7"/>
      <c r="D32" s="7"/>
      <c r="E32" s="7">
        <v>7211</v>
      </c>
      <c r="F32" s="25" t="s">
        <v>23</v>
      </c>
      <c r="G32" s="4"/>
      <c r="H32" s="4"/>
      <c r="I32" s="4"/>
      <c r="J32" s="24"/>
      <c r="K32" s="24"/>
      <c r="L32" s="24"/>
    </row>
    <row r="33" spans="2:12" x14ac:dyDescent="0.25">
      <c r="B33" s="7"/>
      <c r="C33" s="7"/>
      <c r="D33" s="7"/>
      <c r="E33" s="7" t="s">
        <v>14</v>
      </c>
      <c r="F33" s="25"/>
      <c r="G33" s="4"/>
      <c r="H33" s="4"/>
      <c r="I33" s="4"/>
      <c r="J33" s="24"/>
      <c r="K33" s="24"/>
      <c r="L33" s="24"/>
    </row>
    <row r="34" spans="2:12" ht="15.75" customHeight="1" x14ac:dyDescent="0.25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2:12" ht="33" customHeight="1" x14ac:dyDescent="0.25">
      <c r="B35" s="93" t="s">
        <v>7</v>
      </c>
      <c r="C35" s="94"/>
      <c r="D35" s="94"/>
      <c r="E35" s="94"/>
      <c r="F35" s="95"/>
      <c r="G35" s="47" t="s">
        <v>72</v>
      </c>
      <c r="H35" s="48" t="s">
        <v>70</v>
      </c>
      <c r="I35" s="48" t="s">
        <v>71</v>
      </c>
      <c r="J35" s="47" t="s">
        <v>73</v>
      </c>
      <c r="K35" s="28" t="s">
        <v>15</v>
      </c>
      <c r="L35" s="28" t="s">
        <v>42</v>
      </c>
    </row>
    <row r="36" spans="2:12" s="23" customFormat="1" ht="11.25" x14ac:dyDescent="0.2">
      <c r="B36" s="96">
        <v>1</v>
      </c>
      <c r="C36" s="97"/>
      <c r="D36" s="97"/>
      <c r="E36" s="97"/>
      <c r="F36" s="98"/>
      <c r="G36" s="29">
        <v>2</v>
      </c>
      <c r="H36" s="29">
        <v>3</v>
      </c>
      <c r="I36" s="29">
        <v>4</v>
      </c>
      <c r="J36" s="29">
        <v>5</v>
      </c>
      <c r="K36" s="29" t="s">
        <v>17</v>
      </c>
      <c r="L36" s="29" t="s">
        <v>18</v>
      </c>
    </row>
    <row r="37" spans="2:12" x14ac:dyDescent="0.25">
      <c r="B37" s="6"/>
      <c r="C37" s="6"/>
      <c r="D37" s="6"/>
      <c r="E37" s="6"/>
      <c r="F37" s="6" t="s">
        <v>31</v>
      </c>
      <c r="G37" s="50">
        <v>713344.34</v>
      </c>
      <c r="H37" s="4">
        <v>1138465</v>
      </c>
      <c r="I37" s="4">
        <v>1138465</v>
      </c>
      <c r="J37" s="24">
        <v>917650</v>
      </c>
      <c r="K37" s="53">
        <f t="shared" ref="K37:K58" si="2">J37/G37</f>
        <v>1.2864053845300014</v>
      </c>
      <c r="L37" s="53">
        <f>J37/I37</f>
        <v>0.80604146811715771</v>
      </c>
    </row>
    <row r="38" spans="2:12" x14ac:dyDescent="0.25">
      <c r="B38" s="6">
        <v>3</v>
      </c>
      <c r="C38" s="6"/>
      <c r="D38" s="6"/>
      <c r="E38" s="6"/>
      <c r="F38" s="6" t="s">
        <v>4</v>
      </c>
      <c r="G38" s="50">
        <v>713344.34</v>
      </c>
      <c r="H38" s="4">
        <v>1131001</v>
      </c>
      <c r="I38" s="4">
        <v>1131001</v>
      </c>
      <c r="J38" s="24">
        <v>911527</v>
      </c>
      <c r="K38" s="53">
        <f t="shared" si="2"/>
        <v>1.2778218721129826</v>
      </c>
      <c r="L38" s="53">
        <f t="shared" ref="L38:L58" si="3">J38/I38</f>
        <v>0.80594712117849587</v>
      </c>
    </row>
    <row r="39" spans="2:12" x14ac:dyDescent="0.25">
      <c r="B39" s="6"/>
      <c r="C39" s="10">
        <v>31</v>
      </c>
      <c r="D39" s="10"/>
      <c r="E39" s="10"/>
      <c r="F39" s="10" t="s">
        <v>5</v>
      </c>
      <c r="G39" s="24">
        <v>652216</v>
      </c>
      <c r="H39" s="4">
        <v>1017297</v>
      </c>
      <c r="I39" s="4">
        <v>1017297</v>
      </c>
      <c r="J39" s="24">
        <v>843632</v>
      </c>
      <c r="K39" s="53">
        <f t="shared" si="2"/>
        <v>1.2934855937296847</v>
      </c>
      <c r="L39" s="53">
        <f t="shared" si="3"/>
        <v>0.82928780877167629</v>
      </c>
    </row>
    <row r="40" spans="2:12" x14ac:dyDescent="0.25">
      <c r="B40" s="7"/>
      <c r="C40" s="7"/>
      <c r="D40" s="7">
        <v>311</v>
      </c>
      <c r="E40" s="7"/>
      <c r="F40" s="7" t="s">
        <v>24</v>
      </c>
      <c r="G40" s="24">
        <v>540507</v>
      </c>
      <c r="H40" s="4">
        <v>850664</v>
      </c>
      <c r="I40" s="4">
        <v>850664</v>
      </c>
      <c r="J40" s="24">
        <v>705745</v>
      </c>
      <c r="K40" s="53">
        <f t="shared" si="2"/>
        <v>1.3057092692601575</v>
      </c>
      <c r="L40" s="53">
        <f t="shared" si="3"/>
        <v>0.82964013993774277</v>
      </c>
    </row>
    <row r="41" spans="2:12" x14ac:dyDescent="0.25">
      <c r="B41" s="7"/>
      <c r="C41" s="7"/>
      <c r="D41" s="7"/>
      <c r="E41" s="7">
        <v>3111</v>
      </c>
      <c r="F41" s="7" t="s">
        <v>25</v>
      </c>
      <c r="G41" s="24">
        <v>540507</v>
      </c>
      <c r="H41" s="4">
        <v>850664</v>
      </c>
      <c r="I41" s="4">
        <v>850664</v>
      </c>
      <c r="J41" s="24">
        <v>705745</v>
      </c>
      <c r="K41" s="53">
        <f t="shared" si="2"/>
        <v>1.3057092692601575</v>
      </c>
      <c r="L41" s="53">
        <f t="shared" si="3"/>
        <v>0.82964013993774277</v>
      </c>
    </row>
    <row r="42" spans="2:12" x14ac:dyDescent="0.25">
      <c r="B42" s="7"/>
      <c r="C42" s="7"/>
      <c r="D42" s="7">
        <v>312</v>
      </c>
      <c r="E42" s="7"/>
      <c r="F42" s="7" t="s">
        <v>95</v>
      </c>
      <c r="G42" s="24">
        <v>24421</v>
      </c>
      <c r="H42" s="4">
        <v>25000</v>
      </c>
      <c r="I42" s="4">
        <v>25000</v>
      </c>
      <c r="J42" s="24">
        <v>24476</v>
      </c>
      <c r="K42" s="53">
        <f t="shared" si="2"/>
        <v>1.0022521600262069</v>
      </c>
      <c r="L42" s="53">
        <f t="shared" si="3"/>
        <v>0.97904000000000002</v>
      </c>
    </row>
    <row r="43" spans="2:12" x14ac:dyDescent="0.25">
      <c r="B43" s="7"/>
      <c r="C43" s="7"/>
      <c r="D43" s="7"/>
      <c r="E43" s="7">
        <v>3121</v>
      </c>
      <c r="F43" s="7" t="s">
        <v>95</v>
      </c>
      <c r="G43" s="24">
        <v>24421</v>
      </c>
      <c r="H43" s="4">
        <v>25000</v>
      </c>
      <c r="I43" s="4">
        <v>25000</v>
      </c>
      <c r="J43" s="24">
        <v>24476</v>
      </c>
      <c r="K43" s="53">
        <f t="shared" si="2"/>
        <v>1.0022521600262069</v>
      </c>
      <c r="L43" s="53">
        <f t="shared" si="3"/>
        <v>0.97904000000000002</v>
      </c>
    </row>
    <row r="44" spans="2:12" x14ac:dyDescent="0.25">
      <c r="B44" s="7"/>
      <c r="C44" s="7"/>
      <c r="D44" s="7">
        <v>313</v>
      </c>
      <c r="E44" s="7"/>
      <c r="F44" s="7" t="s">
        <v>96</v>
      </c>
      <c r="G44" s="24">
        <v>87288</v>
      </c>
      <c r="H44" s="4">
        <v>141633</v>
      </c>
      <c r="I44" s="4">
        <v>141633</v>
      </c>
      <c r="J44" s="24">
        <v>113412</v>
      </c>
      <c r="K44" s="53">
        <f t="shared" si="2"/>
        <v>1.299285125103107</v>
      </c>
      <c r="L44" s="53">
        <f t="shared" si="3"/>
        <v>0.80074558895172732</v>
      </c>
    </row>
    <row r="45" spans="2:12" x14ac:dyDescent="0.25">
      <c r="B45" s="7"/>
      <c r="C45" s="7"/>
      <c r="D45" s="7"/>
      <c r="E45" s="7">
        <v>3132</v>
      </c>
      <c r="F45" s="7" t="s">
        <v>97</v>
      </c>
      <c r="G45" s="24">
        <v>87288</v>
      </c>
      <c r="H45" s="4">
        <v>141633</v>
      </c>
      <c r="I45" s="4">
        <v>141633</v>
      </c>
      <c r="J45" s="24">
        <v>113412</v>
      </c>
      <c r="K45" s="53">
        <f t="shared" si="2"/>
        <v>1.299285125103107</v>
      </c>
      <c r="L45" s="53">
        <f t="shared" si="3"/>
        <v>0.80074558895172732</v>
      </c>
    </row>
    <row r="46" spans="2:12" x14ac:dyDescent="0.25">
      <c r="B46" s="7"/>
      <c r="C46" s="7">
        <v>32</v>
      </c>
      <c r="D46" s="8"/>
      <c r="E46" s="8"/>
      <c r="F46" s="7" t="s">
        <v>11</v>
      </c>
      <c r="G46" s="24">
        <v>54939</v>
      </c>
      <c r="H46" s="4">
        <v>106194</v>
      </c>
      <c r="I46" s="4">
        <v>106194</v>
      </c>
      <c r="J46" s="24">
        <v>65130</v>
      </c>
      <c r="K46" s="53">
        <f t="shared" si="2"/>
        <v>1.1854966417299186</v>
      </c>
      <c r="L46" s="53">
        <f t="shared" si="3"/>
        <v>0.61331148652466239</v>
      </c>
    </row>
    <row r="47" spans="2:12" x14ac:dyDescent="0.25">
      <c r="B47" s="7"/>
      <c r="C47" s="7"/>
      <c r="D47" s="7">
        <v>321</v>
      </c>
      <c r="E47" s="7"/>
      <c r="F47" s="7" t="s">
        <v>26</v>
      </c>
      <c r="G47" s="24">
        <v>27891</v>
      </c>
      <c r="H47" s="4">
        <v>44836</v>
      </c>
      <c r="I47" s="4">
        <v>44836</v>
      </c>
      <c r="J47" s="24">
        <v>27130</v>
      </c>
      <c r="K47" s="53">
        <f t="shared" si="2"/>
        <v>0.97271521279265716</v>
      </c>
      <c r="L47" s="53">
        <f t="shared" si="3"/>
        <v>0.60509412079578906</v>
      </c>
    </row>
    <row r="48" spans="2:12" x14ac:dyDescent="0.25">
      <c r="B48" s="7"/>
      <c r="C48" s="19"/>
      <c r="D48" s="7"/>
      <c r="E48" s="7">
        <v>3211</v>
      </c>
      <c r="F48" s="25" t="s">
        <v>27</v>
      </c>
      <c r="G48" s="24">
        <v>7357</v>
      </c>
      <c r="H48" s="4">
        <v>11636</v>
      </c>
      <c r="I48" s="4">
        <v>11636</v>
      </c>
      <c r="J48" s="24">
        <v>10227</v>
      </c>
      <c r="K48" s="53">
        <f t="shared" si="2"/>
        <v>1.390104662226451</v>
      </c>
      <c r="L48" s="53">
        <f t="shared" si="3"/>
        <v>0.8789102784462014</v>
      </c>
    </row>
    <row r="49" spans="2:12" x14ac:dyDescent="0.25">
      <c r="B49" s="7"/>
      <c r="C49" s="19"/>
      <c r="D49" s="7"/>
      <c r="E49" s="7">
        <v>3212</v>
      </c>
      <c r="F49" s="25" t="s">
        <v>98</v>
      </c>
      <c r="G49" s="24">
        <v>395</v>
      </c>
      <c r="H49" s="4">
        <v>24100</v>
      </c>
      <c r="I49" s="4">
        <v>24100</v>
      </c>
      <c r="J49" s="24">
        <v>15677</v>
      </c>
      <c r="K49" s="53">
        <f t="shared" si="2"/>
        <v>39.688607594936705</v>
      </c>
      <c r="L49" s="53">
        <f t="shared" si="3"/>
        <v>0.65049792531120332</v>
      </c>
    </row>
    <row r="50" spans="2:12" x14ac:dyDescent="0.25">
      <c r="B50" s="7"/>
      <c r="C50" s="19"/>
      <c r="D50" s="7"/>
      <c r="E50" s="7">
        <v>3213</v>
      </c>
      <c r="F50" s="25" t="s">
        <v>99</v>
      </c>
      <c r="G50" s="24">
        <v>5128</v>
      </c>
      <c r="H50" s="4">
        <v>8700</v>
      </c>
      <c r="I50" s="4">
        <v>8700</v>
      </c>
      <c r="J50" s="24">
        <v>825</v>
      </c>
      <c r="K50" s="53">
        <f t="shared" si="2"/>
        <v>0.1608814352574103</v>
      </c>
      <c r="L50" s="53">
        <f t="shared" si="3"/>
        <v>9.4827586206896547E-2</v>
      </c>
    </row>
    <row r="51" spans="2:12" x14ac:dyDescent="0.25">
      <c r="B51" s="7"/>
      <c r="C51" s="19"/>
      <c r="D51" s="7"/>
      <c r="E51" s="7">
        <v>3214</v>
      </c>
      <c r="F51" s="25" t="s">
        <v>100</v>
      </c>
      <c r="G51" s="51">
        <v>300</v>
      </c>
      <c r="H51" s="4">
        <v>400</v>
      </c>
      <c r="I51" s="4">
        <v>400</v>
      </c>
      <c r="J51" s="24">
        <v>400</v>
      </c>
      <c r="K51" s="53">
        <f t="shared" si="2"/>
        <v>1.3333333333333333</v>
      </c>
      <c r="L51" s="53">
        <f t="shared" si="3"/>
        <v>1</v>
      </c>
    </row>
    <row r="52" spans="2:12" x14ac:dyDescent="0.25">
      <c r="B52" s="7"/>
      <c r="C52" s="19"/>
      <c r="D52" s="7">
        <v>322</v>
      </c>
      <c r="E52" s="7"/>
      <c r="F52" s="25" t="s">
        <v>101</v>
      </c>
      <c r="G52" s="51">
        <v>7617</v>
      </c>
      <c r="H52" s="4">
        <v>19311</v>
      </c>
      <c r="I52" s="4">
        <v>19311</v>
      </c>
      <c r="J52" s="24">
        <v>9265</v>
      </c>
      <c r="K52" s="53">
        <v>0</v>
      </c>
      <c r="L52" s="53">
        <v>0</v>
      </c>
    </row>
    <row r="53" spans="2:12" x14ac:dyDescent="0.25">
      <c r="B53" s="7"/>
      <c r="C53" s="19"/>
      <c r="D53" s="7"/>
      <c r="E53" s="7">
        <v>3221</v>
      </c>
      <c r="F53" s="25" t="s">
        <v>102</v>
      </c>
      <c r="G53" s="51">
        <v>5950</v>
      </c>
      <c r="H53" s="4">
        <v>10860</v>
      </c>
      <c r="I53" s="4">
        <v>10860</v>
      </c>
      <c r="J53" s="24">
        <v>5257</v>
      </c>
      <c r="K53" s="53">
        <v>0</v>
      </c>
      <c r="L53" s="53">
        <v>0</v>
      </c>
    </row>
    <row r="54" spans="2:12" x14ac:dyDescent="0.25">
      <c r="B54" s="7"/>
      <c r="C54" s="19"/>
      <c r="D54" s="7"/>
      <c r="E54" s="7">
        <v>3224</v>
      </c>
      <c r="F54" s="25" t="s">
        <v>103</v>
      </c>
      <c r="G54" s="51">
        <v>399</v>
      </c>
      <c r="H54" s="4">
        <v>5908</v>
      </c>
      <c r="I54" s="4">
        <v>5908</v>
      </c>
      <c r="J54" s="24">
        <v>1767</v>
      </c>
      <c r="K54" s="53">
        <v>0</v>
      </c>
      <c r="L54" s="53">
        <v>0</v>
      </c>
    </row>
    <row r="55" spans="2:12" x14ac:dyDescent="0.25">
      <c r="B55" s="7"/>
      <c r="C55" s="19"/>
      <c r="D55" s="7"/>
      <c r="E55" s="7">
        <v>3225</v>
      </c>
      <c r="F55" s="25" t="s">
        <v>104</v>
      </c>
      <c r="G55" s="51">
        <v>1268</v>
      </c>
      <c r="H55" s="4">
        <v>2542</v>
      </c>
      <c r="I55" s="4">
        <v>2542</v>
      </c>
      <c r="J55" s="24">
        <v>1939</v>
      </c>
      <c r="K55" s="53">
        <f t="shared" si="2"/>
        <v>1.5291798107255521</v>
      </c>
      <c r="L55" s="53">
        <f t="shared" si="3"/>
        <v>0.76278520849724629</v>
      </c>
    </row>
    <row r="56" spans="2:12" x14ac:dyDescent="0.25">
      <c r="B56" s="7"/>
      <c r="C56" s="19"/>
      <c r="D56" s="7">
        <v>323</v>
      </c>
      <c r="E56" s="7"/>
      <c r="F56" s="25" t="s">
        <v>105</v>
      </c>
      <c r="G56" s="51">
        <v>13839</v>
      </c>
      <c r="H56" s="4">
        <v>27384</v>
      </c>
      <c r="I56" s="4">
        <v>27384</v>
      </c>
      <c r="J56" s="24">
        <v>17753</v>
      </c>
      <c r="K56" s="53">
        <f t="shared" si="2"/>
        <v>1.2828239034612328</v>
      </c>
      <c r="L56" s="53">
        <f t="shared" si="3"/>
        <v>0.64829827636576098</v>
      </c>
    </row>
    <row r="57" spans="2:12" x14ac:dyDescent="0.25">
      <c r="B57" s="7"/>
      <c r="C57" s="19"/>
      <c r="D57" s="7"/>
      <c r="E57" s="7">
        <v>3231</v>
      </c>
      <c r="F57" s="25" t="s">
        <v>106</v>
      </c>
      <c r="G57" s="51">
        <v>964</v>
      </c>
      <c r="H57" s="4">
        <v>1900</v>
      </c>
      <c r="I57" s="4">
        <v>1900</v>
      </c>
      <c r="J57" s="24">
        <v>1426</v>
      </c>
      <c r="K57" s="53">
        <f t="shared" si="2"/>
        <v>1.4792531120331951</v>
      </c>
      <c r="L57" s="53">
        <f t="shared" si="3"/>
        <v>0.75052631578947371</v>
      </c>
    </row>
    <row r="58" spans="2:12" x14ac:dyDescent="0.25">
      <c r="B58" s="7"/>
      <c r="C58" s="19"/>
      <c r="D58" s="7"/>
      <c r="E58" s="7">
        <v>3232</v>
      </c>
      <c r="F58" s="25" t="s">
        <v>107</v>
      </c>
      <c r="G58" s="4">
        <v>2518</v>
      </c>
      <c r="H58" s="4">
        <v>11144</v>
      </c>
      <c r="I58" s="4">
        <v>11144</v>
      </c>
      <c r="J58" s="24">
        <v>6002</v>
      </c>
      <c r="K58" s="53">
        <f t="shared" si="2"/>
        <v>2.3836378077839555</v>
      </c>
      <c r="L58" s="53">
        <f t="shared" si="3"/>
        <v>0.53858578607322327</v>
      </c>
    </row>
    <row r="59" spans="2:12" x14ac:dyDescent="0.25">
      <c r="B59" s="7"/>
      <c r="C59" s="19"/>
      <c r="D59" s="7"/>
      <c r="E59" s="7">
        <v>3233</v>
      </c>
      <c r="F59" s="25" t="s">
        <v>108</v>
      </c>
      <c r="G59" s="49">
        <v>127</v>
      </c>
      <c r="H59" s="4">
        <v>629</v>
      </c>
      <c r="I59" s="4">
        <v>629</v>
      </c>
      <c r="J59" s="24">
        <v>40</v>
      </c>
      <c r="K59" s="53">
        <f t="shared" ref="K59:K73" si="4">J59/G59</f>
        <v>0.31496062992125984</v>
      </c>
      <c r="L59" s="53">
        <f t="shared" ref="L59:L73" si="5">J59/I59</f>
        <v>6.3593004769475353E-2</v>
      </c>
    </row>
    <row r="60" spans="2:12" x14ac:dyDescent="0.25">
      <c r="B60" s="7"/>
      <c r="C60" s="19"/>
      <c r="D60" s="7"/>
      <c r="E60" s="7">
        <v>3234</v>
      </c>
      <c r="F60" s="25" t="s">
        <v>109</v>
      </c>
      <c r="G60" s="24">
        <v>3931</v>
      </c>
      <c r="H60" s="4">
        <v>1400</v>
      </c>
      <c r="I60" s="4">
        <v>1400</v>
      </c>
      <c r="J60" s="24">
        <v>3347</v>
      </c>
      <c r="K60" s="53">
        <f t="shared" si="4"/>
        <v>0.85143729330959039</v>
      </c>
      <c r="L60" s="53">
        <f t="shared" si="5"/>
        <v>2.3907142857142856</v>
      </c>
    </row>
    <row r="61" spans="2:12" x14ac:dyDescent="0.25">
      <c r="B61" s="7"/>
      <c r="C61" s="19"/>
      <c r="D61" s="7"/>
      <c r="E61" s="7">
        <v>3235</v>
      </c>
      <c r="F61" s="25" t="s">
        <v>110</v>
      </c>
      <c r="G61" s="24">
        <v>1219</v>
      </c>
      <c r="H61" s="4">
        <v>2300</v>
      </c>
      <c r="I61" s="4">
        <v>2300</v>
      </c>
      <c r="J61" s="24">
        <v>1219</v>
      </c>
      <c r="K61" s="53">
        <f t="shared" si="4"/>
        <v>1</v>
      </c>
      <c r="L61" s="53">
        <f t="shared" si="5"/>
        <v>0.53</v>
      </c>
    </row>
    <row r="62" spans="2:12" x14ac:dyDescent="0.25">
      <c r="B62" s="7"/>
      <c r="C62" s="19"/>
      <c r="D62" s="7"/>
      <c r="E62" s="7">
        <v>3236</v>
      </c>
      <c r="F62" s="25" t="s">
        <v>111</v>
      </c>
      <c r="G62" s="24">
        <v>2459</v>
      </c>
      <c r="H62" s="4">
        <v>4960</v>
      </c>
      <c r="I62" s="4">
        <v>4960</v>
      </c>
      <c r="J62" s="24">
        <v>4640</v>
      </c>
      <c r="K62" s="53">
        <f t="shared" si="4"/>
        <v>1.886945912972753</v>
      </c>
      <c r="L62" s="53">
        <f t="shared" si="5"/>
        <v>0.93548387096774188</v>
      </c>
    </row>
    <row r="63" spans="2:12" x14ac:dyDescent="0.25">
      <c r="B63" s="7"/>
      <c r="C63" s="19"/>
      <c r="D63" s="7"/>
      <c r="E63" s="7">
        <v>3237</v>
      </c>
      <c r="F63" s="25" t="s">
        <v>112</v>
      </c>
      <c r="G63" s="24">
        <v>1532</v>
      </c>
      <c r="H63" s="4">
        <v>2862</v>
      </c>
      <c r="I63" s="4">
        <v>2862</v>
      </c>
      <c r="J63" s="24">
        <v>201</v>
      </c>
      <c r="K63" s="53">
        <f t="shared" si="4"/>
        <v>0.13120104438642297</v>
      </c>
      <c r="L63" s="53">
        <f t="shared" si="5"/>
        <v>7.0230607966457026E-2</v>
      </c>
    </row>
    <row r="64" spans="2:12" x14ac:dyDescent="0.25">
      <c r="B64" s="7"/>
      <c r="C64" s="19"/>
      <c r="D64" s="7"/>
      <c r="E64" s="7">
        <v>3238</v>
      </c>
      <c r="F64" s="25" t="s">
        <v>113</v>
      </c>
      <c r="G64" s="24">
        <v>820</v>
      </c>
      <c r="H64" s="4">
        <v>1492</v>
      </c>
      <c r="I64" s="4">
        <v>1492</v>
      </c>
      <c r="J64" s="24">
        <v>875</v>
      </c>
      <c r="K64" s="53">
        <f t="shared" si="4"/>
        <v>1.0670731707317074</v>
      </c>
      <c r="L64" s="53">
        <f t="shared" si="5"/>
        <v>0.58646112600536193</v>
      </c>
    </row>
    <row r="65" spans="2:12" x14ac:dyDescent="0.25">
      <c r="B65" s="7"/>
      <c r="C65" s="19"/>
      <c r="D65" s="7"/>
      <c r="E65" s="7">
        <v>3239</v>
      </c>
      <c r="F65" s="25" t="s">
        <v>114</v>
      </c>
      <c r="G65" s="24">
        <v>269</v>
      </c>
      <c r="H65" s="4">
        <v>695</v>
      </c>
      <c r="I65" s="4">
        <v>695</v>
      </c>
      <c r="J65" s="24">
        <v>0</v>
      </c>
      <c r="K65" s="53">
        <f t="shared" si="4"/>
        <v>0</v>
      </c>
      <c r="L65" s="53">
        <f t="shared" si="5"/>
        <v>0</v>
      </c>
    </row>
    <row r="66" spans="2:12" x14ac:dyDescent="0.25">
      <c r="B66" s="7"/>
      <c r="C66" s="19"/>
      <c r="D66" s="7">
        <v>329</v>
      </c>
      <c r="E66" s="7"/>
      <c r="F66" s="25" t="s">
        <v>115</v>
      </c>
      <c r="G66" s="24">
        <v>5590</v>
      </c>
      <c r="H66" s="4">
        <v>14662</v>
      </c>
      <c r="I66" s="4">
        <v>14662</v>
      </c>
      <c r="J66" s="24">
        <v>10981</v>
      </c>
      <c r="K66" s="53">
        <f t="shared" si="4"/>
        <v>1.9644007155635062</v>
      </c>
      <c r="L66" s="53">
        <f t="shared" si="5"/>
        <v>0.74894284545082523</v>
      </c>
    </row>
    <row r="67" spans="2:12" x14ac:dyDescent="0.25">
      <c r="B67" s="7"/>
      <c r="C67" s="19"/>
      <c r="D67" s="7"/>
      <c r="E67" s="7">
        <v>3291</v>
      </c>
      <c r="F67" s="25" t="s">
        <v>116</v>
      </c>
      <c r="G67" s="24">
        <v>899</v>
      </c>
      <c r="H67" s="4">
        <v>0</v>
      </c>
      <c r="I67" s="4">
        <v>0</v>
      </c>
      <c r="J67" s="24">
        <v>999</v>
      </c>
      <c r="K67" s="53">
        <f t="shared" si="4"/>
        <v>1.1112347052280311</v>
      </c>
      <c r="L67" s="53">
        <v>0</v>
      </c>
    </row>
    <row r="68" spans="2:12" x14ac:dyDescent="0.25">
      <c r="B68" s="7"/>
      <c r="C68" s="19"/>
      <c r="D68" s="7"/>
      <c r="E68" s="7">
        <v>3293</v>
      </c>
      <c r="F68" s="25" t="s">
        <v>117</v>
      </c>
      <c r="G68" s="24">
        <v>709</v>
      </c>
      <c r="H68" s="4">
        <v>3508</v>
      </c>
      <c r="I68" s="4">
        <v>3508</v>
      </c>
      <c r="J68" s="24">
        <v>1604</v>
      </c>
      <c r="K68" s="53">
        <f t="shared" si="4"/>
        <v>2.2623413258110014</v>
      </c>
      <c r="L68" s="53">
        <f t="shared" si="5"/>
        <v>0.45724059293044472</v>
      </c>
    </row>
    <row r="69" spans="2:12" x14ac:dyDescent="0.25">
      <c r="B69" s="7"/>
      <c r="C69" s="19"/>
      <c r="D69" s="7"/>
      <c r="E69" s="7">
        <v>3294</v>
      </c>
      <c r="F69" s="25" t="s">
        <v>118</v>
      </c>
      <c r="G69" s="24">
        <v>80</v>
      </c>
      <c r="H69" s="4">
        <v>146</v>
      </c>
      <c r="I69" s="4">
        <v>146</v>
      </c>
      <c r="J69" s="24">
        <v>1070</v>
      </c>
      <c r="K69" s="53">
        <f t="shared" si="4"/>
        <v>13.375</v>
      </c>
      <c r="L69" s="53">
        <f t="shared" si="5"/>
        <v>7.3287671232876717</v>
      </c>
    </row>
    <row r="70" spans="2:12" x14ac:dyDescent="0.25">
      <c r="B70" s="7"/>
      <c r="C70" s="19"/>
      <c r="D70" s="7"/>
      <c r="E70" s="7">
        <v>3295</v>
      </c>
      <c r="F70" s="25" t="s">
        <v>122</v>
      </c>
      <c r="G70" s="24">
        <v>1960</v>
      </c>
      <c r="H70" s="4">
        <v>2968</v>
      </c>
      <c r="I70" s="4">
        <v>2968</v>
      </c>
      <c r="J70" s="24">
        <v>3932</v>
      </c>
      <c r="K70" s="53">
        <f t="shared" si="4"/>
        <v>2.0061224489795917</v>
      </c>
      <c r="L70" s="53">
        <f t="shared" si="5"/>
        <v>1.3247978436657681</v>
      </c>
    </row>
    <row r="71" spans="2:12" x14ac:dyDescent="0.25">
      <c r="B71" s="7"/>
      <c r="C71" s="19"/>
      <c r="D71" s="7"/>
      <c r="E71" s="7">
        <v>3299</v>
      </c>
      <c r="F71" s="25" t="s">
        <v>115</v>
      </c>
      <c r="G71" s="24">
        <v>1942</v>
      </c>
      <c r="H71" s="4">
        <v>8040</v>
      </c>
      <c r="I71" s="4">
        <v>8040</v>
      </c>
      <c r="J71" s="24">
        <v>3374</v>
      </c>
      <c r="K71" s="53">
        <f t="shared" si="4"/>
        <v>1.737384140061792</v>
      </c>
      <c r="L71" s="53">
        <f t="shared" si="5"/>
        <v>0.41965174129353233</v>
      </c>
    </row>
    <row r="72" spans="2:12" x14ac:dyDescent="0.25">
      <c r="B72" s="7"/>
      <c r="C72" s="19">
        <v>34</v>
      </c>
      <c r="D72" s="7"/>
      <c r="E72" s="7"/>
      <c r="F72" s="24" t="s">
        <v>86</v>
      </c>
      <c r="G72" s="24">
        <v>472</v>
      </c>
      <c r="H72" s="4">
        <v>700</v>
      </c>
      <c r="I72" s="4">
        <v>700</v>
      </c>
      <c r="J72" s="24">
        <v>476</v>
      </c>
      <c r="K72" s="53">
        <f t="shared" si="4"/>
        <v>1.0084745762711864</v>
      </c>
      <c r="L72" s="53">
        <f t="shared" si="5"/>
        <v>0.68</v>
      </c>
    </row>
    <row r="73" spans="2:12" x14ac:dyDescent="0.25">
      <c r="B73" s="7"/>
      <c r="C73" s="19"/>
      <c r="D73" s="8">
        <v>343</v>
      </c>
      <c r="E73" s="8"/>
      <c r="F73" s="24" t="s">
        <v>87</v>
      </c>
      <c r="G73" s="51">
        <v>472</v>
      </c>
      <c r="H73" s="4">
        <v>700</v>
      </c>
      <c r="I73" s="4">
        <v>700</v>
      </c>
      <c r="J73" s="24">
        <v>476</v>
      </c>
      <c r="K73" s="53">
        <f t="shared" si="4"/>
        <v>1.0084745762711864</v>
      </c>
      <c r="L73" s="53">
        <f t="shared" si="5"/>
        <v>0.68</v>
      </c>
    </row>
    <row r="74" spans="2:12" x14ac:dyDescent="0.25">
      <c r="B74" s="7"/>
      <c r="C74" s="19"/>
      <c r="D74" s="8"/>
      <c r="E74" s="8">
        <v>3431</v>
      </c>
      <c r="F74" s="24" t="s">
        <v>88</v>
      </c>
      <c r="G74" s="51">
        <v>472</v>
      </c>
      <c r="H74" s="4">
        <v>700</v>
      </c>
      <c r="I74" s="4">
        <v>700</v>
      </c>
      <c r="J74" s="24">
        <v>476</v>
      </c>
      <c r="K74" s="53">
        <v>0</v>
      </c>
      <c r="L74" s="53">
        <v>0</v>
      </c>
    </row>
    <row r="75" spans="2:12" x14ac:dyDescent="0.25">
      <c r="B75" s="7"/>
      <c r="C75" s="19">
        <v>37</v>
      </c>
      <c r="D75" s="8"/>
      <c r="E75" s="8"/>
      <c r="F75" t="s">
        <v>89</v>
      </c>
      <c r="G75" s="51">
        <v>4548</v>
      </c>
      <c r="H75" s="4">
        <v>5610</v>
      </c>
      <c r="I75" s="4">
        <v>5610</v>
      </c>
      <c r="J75" s="24">
        <v>1095</v>
      </c>
      <c r="K75" s="53">
        <v>0</v>
      </c>
      <c r="L75" s="53">
        <v>0</v>
      </c>
    </row>
    <row r="76" spans="2:12" x14ac:dyDescent="0.25">
      <c r="B76" s="7"/>
      <c r="C76" s="7"/>
      <c r="D76" s="8">
        <v>372</v>
      </c>
      <c r="E76" s="8"/>
      <c r="F76" t="s">
        <v>90</v>
      </c>
      <c r="G76" s="51">
        <v>4548</v>
      </c>
      <c r="H76" s="4">
        <v>5610</v>
      </c>
      <c r="I76" s="4">
        <v>5610</v>
      </c>
      <c r="J76" s="24">
        <v>1095</v>
      </c>
      <c r="K76" s="53">
        <v>0</v>
      </c>
      <c r="L76" s="53">
        <v>0</v>
      </c>
    </row>
    <row r="77" spans="2:12" x14ac:dyDescent="0.25">
      <c r="B77" s="7"/>
      <c r="C77" s="7"/>
      <c r="D77" s="8"/>
      <c r="E77" s="8">
        <v>3721</v>
      </c>
      <c r="F77" t="s">
        <v>91</v>
      </c>
      <c r="G77" s="51">
        <v>4548</v>
      </c>
      <c r="H77" s="4">
        <v>5610</v>
      </c>
      <c r="I77" s="4">
        <v>5610</v>
      </c>
      <c r="J77" s="24">
        <v>1095</v>
      </c>
      <c r="K77" s="53">
        <f t="shared" ref="K77:K88" si="6">J77/G77</f>
        <v>0.24076517150395779</v>
      </c>
      <c r="L77" s="53">
        <f t="shared" ref="L77:L88" si="7">J77/I77</f>
        <v>0.19518716577540107</v>
      </c>
    </row>
    <row r="78" spans="2:12" x14ac:dyDescent="0.25">
      <c r="B78" s="7"/>
      <c r="C78" s="19">
        <v>38</v>
      </c>
      <c r="D78" s="8"/>
      <c r="E78" s="8"/>
      <c r="F78" s="8" t="s">
        <v>119</v>
      </c>
      <c r="G78" s="51">
        <v>1168</v>
      </c>
      <c r="H78" s="4">
        <v>1200</v>
      </c>
      <c r="I78" s="4">
        <v>1200</v>
      </c>
      <c r="J78" s="24">
        <v>1193</v>
      </c>
      <c r="K78" s="53">
        <f t="shared" si="6"/>
        <v>1.0214041095890412</v>
      </c>
      <c r="L78" s="53">
        <f t="shared" si="7"/>
        <v>0.99416666666666664</v>
      </c>
    </row>
    <row r="79" spans="2:12" x14ac:dyDescent="0.25">
      <c r="B79" s="7"/>
      <c r="C79" s="19"/>
      <c r="D79" s="8">
        <v>381</v>
      </c>
      <c r="E79" s="8"/>
      <c r="F79" s="8" t="s">
        <v>119</v>
      </c>
      <c r="G79" s="51">
        <v>1168</v>
      </c>
      <c r="H79" s="4">
        <v>1200</v>
      </c>
      <c r="I79" s="4">
        <v>1200</v>
      </c>
      <c r="J79" s="24">
        <v>1193</v>
      </c>
      <c r="K79" s="53">
        <f t="shared" si="6"/>
        <v>1.0214041095890412</v>
      </c>
      <c r="L79" s="53">
        <f t="shared" si="7"/>
        <v>0.99416666666666664</v>
      </c>
    </row>
    <row r="80" spans="2:12" x14ac:dyDescent="0.25">
      <c r="B80" s="7"/>
      <c r="C80" s="19"/>
      <c r="D80" s="8"/>
      <c r="E80" s="8">
        <v>3812</v>
      </c>
      <c r="F80" s="8" t="s">
        <v>120</v>
      </c>
      <c r="G80" s="4">
        <v>1168</v>
      </c>
      <c r="H80" s="4">
        <v>1200</v>
      </c>
      <c r="I80" s="4">
        <v>1200</v>
      </c>
      <c r="J80" s="24">
        <v>1193</v>
      </c>
      <c r="K80" s="53">
        <f t="shared" si="6"/>
        <v>1.0214041095890412</v>
      </c>
      <c r="L80" s="53">
        <f t="shared" si="7"/>
        <v>0.99416666666666664</v>
      </c>
    </row>
    <row r="81" spans="2:12" x14ac:dyDescent="0.25">
      <c r="B81" s="9">
        <v>4</v>
      </c>
      <c r="C81" s="9"/>
      <c r="D81" s="9"/>
      <c r="E81" s="9"/>
      <c r="F81" s="17" t="s">
        <v>6</v>
      </c>
      <c r="G81" s="51">
        <v>5555</v>
      </c>
      <c r="H81" s="4">
        <v>7464</v>
      </c>
      <c r="I81" s="4">
        <v>7464</v>
      </c>
      <c r="J81" s="24">
        <v>6123</v>
      </c>
      <c r="K81" s="53">
        <f t="shared" si="6"/>
        <v>1.1022502250225021</v>
      </c>
      <c r="L81" s="53">
        <f t="shared" si="7"/>
        <v>0.82033762057877813</v>
      </c>
    </row>
    <row r="82" spans="2:12" x14ac:dyDescent="0.25">
      <c r="B82" s="10"/>
      <c r="C82" s="10">
        <v>42</v>
      </c>
      <c r="D82" s="7"/>
      <c r="E82" s="7"/>
      <c r="F82" s="24" t="s">
        <v>92</v>
      </c>
      <c r="G82" s="51">
        <v>5555</v>
      </c>
      <c r="H82" s="4">
        <v>7464</v>
      </c>
      <c r="I82" s="4">
        <v>7464</v>
      </c>
      <c r="J82" s="24">
        <v>6123</v>
      </c>
      <c r="K82" s="53">
        <f t="shared" si="6"/>
        <v>1.1022502250225021</v>
      </c>
      <c r="L82" s="53">
        <f t="shared" si="7"/>
        <v>0.82033762057877813</v>
      </c>
    </row>
    <row r="83" spans="2:12" x14ac:dyDescent="0.25">
      <c r="B83" s="10"/>
      <c r="C83" s="10"/>
      <c r="D83" s="7">
        <v>422</v>
      </c>
      <c r="E83" s="7"/>
      <c r="F83" s="24" t="s">
        <v>93</v>
      </c>
      <c r="G83" s="51">
        <v>4855</v>
      </c>
      <c r="H83" s="4">
        <v>7464</v>
      </c>
      <c r="I83" s="4">
        <v>7464</v>
      </c>
      <c r="J83" s="24">
        <v>4963</v>
      </c>
      <c r="K83" s="53">
        <f t="shared" si="6"/>
        <v>1.0222451081359423</v>
      </c>
      <c r="L83" s="53">
        <f t="shared" si="7"/>
        <v>0.664924973204716</v>
      </c>
    </row>
    <row r="84" spans="2:12" x14ac:dyDescent="0.25">
      <c r="B84" s="10"/>
      <c r="C84" s="10" t="s">
        <v>14</v>
      </c>
      <c r="D84" s="7"/>
      <c r="E84" s="24">
        <v>4221</v>
      </c>
      <c r="F84" s="24" t="s">
        <v>94</v>
      </c>
      <c r="G84" s="51">
        <v>3108</v>
      </c>
      <c r="H84" s="4">
        <v>3654</v>
      </c>
      <c r="I84" s="4">
        <v>3654</v>
      </c>
      <c r="J84" s="24">
        <v>1002</v>
      </c>
      <c r="K84" s="53">
        <f t="shared" si="6"/>
        <v>0.32239382239382242</v>
      </c>
      <c r="L84" s="53">
        <f t="shared" si="7"/>
        <v>0.27422003284072249</v>
      </c>
    </row>
    <row r="85" spans="2:12" x14ac:dyDescent="0.25">
      <c r="B85" s="10"/>
      <c r="C85" s="10"/>
      <c r="D85" s="7"/>
      <c r="E85" s="24">
        <v>4226</v>
      </c>
      <c r="F85" s="24" t="s">
        <v>124</v>
      </c>
      <c r="G85" s="51">
        <v>0</v>
      </c>
      <c r="H85" s="4">
        <v>0</v>
      </c>
      <c r="I85" s="4">
        <v>0</v>
      </c>
      <c r="J85" s="24">
        <v>435</v>
      </c>
      <c r="K85" s="53">
        <v>0</v>
      </c>
      <c r="L85" s="53">
        <v>0</v>
      </c>
    </row>
    <row r="86" spans="2:12" x14ac:dyDescent="0.25">
      <c r="B86" s="10"/>
      <c r="C86" s="10"/>
      <c r="D86" s="7"/>
      <c r="E86" s="24">
        <v>4227</v>
      </c>
      <c r="F86" s="24" t="s">
        <v>123</v>
      </c>
      <c r="G86" s="51">
        <v>1747</v>
      </c>
      <c r="H86" s="4">
        <v>0</v>
      </c>
      <c r="I86" s="4">
        <v>0</v>
      </c>
      <c r="J86" s="24">
        <v>688</v>
      </c>
      <c r="K86" s="53">
        <f t="shared" si="6"/>
        <v>0.39381797366914711</v>
      </c>
      <c r="L86" s="53">
        <v>0</v>
      </c>
    </row>
    <row r="87" spans="2:12" x14ac:dyDescent="0.25">
      <c r="B87" s="10"/>
      <c r="C87" s="10"/>
      <c r="D87" s="7">
        <v>424</v>
      </c>
      <c r="E87" s="7"/>
      <c r="F87" s="24" t="s">
        <v>121</v>
      </c>
      <c r="G87" s="51">
        <v>700</v>
      </c>
      <c r="H87" s="4">
        <v>1062</v>
      </c>
      <c r="I87" s="4">
        <v>1062</v>
      </c>
      <c r="J87" s="24">
        <v>1160</v>
      </c>
      <c r="K87" s="53">
        <f t="shared" si="6"/>
        <v>1.6571428571428573</v>
      </c>
      <c r="L87" s="53">
        <f t="shared" si="7"/>
        <v>1.0922787193973635</v>
      </c>
    </row>
    <row r="88" spans="2:12" x14ac:dyDescent="0.25">
      <c r="B88" s="10"/>
      <c r="C88" s="10"/>
      <c r="D88" s="7"/>
      <c r="E88" s="7">
        <v>4241</v>
      </c>
      <c r="F88" s="24" t="s">
        <v>121</v>
      </c>
      <c r="G88" s="4">
        <v>700</v>
      </c>
      <c r="H88" s="4">
        <v>1062</v>
      </c>
      <c r="I88" s="4">
        <v>1062</v>
      </c>
      <c r="J88" s="24">
        <v>1160</v>
      </c>
      <c r="K88" s="53">
        <f t="shared" si="6"/>
        <v>1.6571428571428573</v>
      </c>
      <c r="L88" s="53">
        <f t="shared" si="7"/>
        <v>1.0922787193973635</v>
      </c>
    </row>
  </sheetData>
  <mergeCells count="7">
    <mergeCell ref="B4:L4"/>
    <mergeCell ref="B2:L2"/>
    <mergeCell ref="B35:F35"/>
    <mergeCell ref="B36:F36"/>
    <mergeCell ref="B8:F8"/>
    <mergeCell ref="B9:F9"/>
    <mergeCell ref="B6:L6"/>
  </mergeCells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2"/>
  <sheetViews>
    <sheetView workbookViewId="0">
      <selection activeCell="B6" sqref="B6:H3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69" t="s">
        <v>33</v>
      </c>
      <c r="C2" s="69"/>
      <c r="D2" s="69"/>
      <c r="E2" s="69"/>
      <c r="F2" s="69"/>
      <c r="G2" s="69"/>
      <c r="H2" s="69"/>
    </row>
    <row r="3" spans="2:8" ht="18" x14ac:dyDescent="0.25">
      <c r="B3" s="34"/>
      <c r="C3" s="34"/>
      <c r="D3" s="34"/>
      <c r="E3" s="34"/>
      <c r="F3" s="35"/>
      <c r="G3" s="35"/>
      <c r="H3" s="35"/>
    </row>
    <row r="4" spans="2:8" ht="31.5" customHeight="1" x14ac:dyDescent="0.25">
      <c r="B4" s="28" t="s">
        <v>7</v>
      </c>
      <c r="C4" s="47" t="s">
        <v>72</v>
      </c>
      <c r="D4" s="48" t="s">
        <v>70</v>
      </c>
      <c r="E4" s="48" t="s">
        <v>71</v>
      </c>
      <c r="F4" s="47" t="s">
        <v>73</v>
      </c>
      <c r="G4" s="28" t="s">
        <v>15</v>
      </c>
      <c r="H4" s="28" t="s">
        <v>42</v>
      </c>
    </row>
    <row r="5" spans="2:8" s="23" customFormat="1" ht="11.25" x14ac:dyDescent="0.2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17</v>
      </c>
      <c r="H5" s="29" t="s">
        <v>18</v>
      </c>
    </row>
    <row r="6" spans="2:8" x14ac:dyDescent="0.25">
      <c r="B6" s="6" t="s">
        <v>32</v>
      </c>
      <c r="C6" s="45">
        <v>708826.07</v>
      </c>
      <c r="D6" s="54">
        <v>1138465</v>
      </c>
      <c r="E6" s="54">
        <v>1138465</v>
      </c>
      <c r="F6" s="54">
        <v>794921.67</v>
      </c>
      <c r="G6" s="55">
        <f>F6/C6</f>
        <v>1.1214622368502898</v>
      </c>
      <c r="H6" s="55">
        <f>F6/D6</f>
        <v>0.69823988440575691</v>
      </c>
    </row>
    <row r="7" spans="2:8" x14ac:dyDescent="0.25">
      <c r="B7" s="6" t="s">
        <v>30</v>
      </c>
      <c r="C7" s="49">
        <v>531</v>
      </c>
      <c r="D7" s="4">
        <v>0</v>
      </c>
      <c r="E7" s="4">
        <v>0</v>
      </c>
      <c r="F7" s="49">
        <v>14504</v>
      </c>
      <c r="G7" s="55">
        <f t="shared" ref="G7:G31" si="0">F7/C7</f>
        <v>27.314500941619585</v>
      </c>
      <c r="H7" s="55">
        <v>0</v>
      </c>
    </row>
    <row r="8" spans="2:8" x14ac:dyDescent="0.25">
      <c r="B8" s="27" t="s">
        <v>29</v>
      </c>
      <c r="C8" s="49">
        <v>531</v>
      </c>
      <c r="D8" s="4">
        <v>0</v>
      </c>
      <c r="E8" s="4">
        <v>0</v>
      </c>
      <c r="F8" s="49">
        <v>14504</v>
      </c>
      <c r="G8" s="55">
        <v>0</v>
      </c>
      <c r="H8" s="55">
        <v>0</v>
      </c>
    </row>
    <row r="9" spans="2:8" x14ac:dyDescent="0.25">
      <c r="B9" s="6" t="s">
        <v>28</v>
      </c>
      <c r="C9" s="54">
        <v>8476.01</v>
      </c>
      <c r="D9" s="54">
        <v>17652</v>
      </c>
      <c r="E9" s="54">
        <v>17652</v>
      </c>
      <c r="F9" s="54">
        <v>6854</v>
      </c>
      <c r="G9" s="55">
        <f t="shared" si="0"/>
        <v>0.80863519509769333</v>
      </c>
      <c r="H9" s="55">
        <f t="shared" ref="H9:H31" si="1">F9/D9</f>
        <v>0.38828461364151373</v>
      </c>
    </row>
    <row r="10" spans="2:8" x14ac:dyDescent="0.25">
      <c r="B10" s="24" t="s">
        <v>125</v>
      </c>
      <c r="C10" s="54">
        <v>8476.01</v>
      </c>
      <c r="D10" s="54">
        <v>17652</v>
      </c>
      <c r="E10" s="54">
        <v>17652</v>
      </c>
      <c r="F10" s="54">
        <v>6854</v>
      </c>
      <c r="G10" s="55">
        <f t="shared" si="0"/>
        <v>0.80863519509769333</v>
      </c>
      <c r="H10" s="55">
        <f t="shared" si="1"/>
        <v>0.38828461364151373</v>
      </c>
    </row>
    <row r="11" spans="2:8" x14ac:dyDescent="0.25">
      <c r="B11" s="56" t="s">
        <v>126</v>
      </c>
      <c r="C11" s="54">
        <v>39412</v>
      </c>
      <c r="D11" s="54">
        <v>75931</v>
      </c>
      <c r="E11" s="54">
        <v>75931</v>
      </c>
      <c r="F11" s="54">
        <v>93265</v>
      </c>
      <c r="G11" s="55">
        <f t="shared" si="0"/>
        <v>2.366411245305998</v>
      </c>
      <c r="H11" s="55">
        <f t="shared" si="1"/>
        <v>1.2282862072144447</v>
      </c>
    </row>
    <row r="12" spans="2:8" x14ac:dyDescent="0.25">
      <c r="B12" s="24" t="s">
        <v>127</v>
      </c>
      <c r="C12" s="54">
        <v>36756</v>
      </c>
      <c r="D12" s="54">
        <v>70431</v>
      </c>
      <c r="E12" s="54">
        <v>70431</v>
      </c>
      <c r="F12" s="54">
        <v>92066</v>
      </c>
      <c r="G12" s="55">
        <f t="shared" si="0"/>
        <v>2.5047883338774621</v>
      </c>
      <c r="H12" s="55">
        <f t="shared" si="1"/>
        <v>1.3071800769547501</v>
      </c>
    </row>
    <row r="13" spans="2:8" x14ac:dyDescent="0.25">
      <c r="B13" s="24" t="s">
        <v>128</v>
      </c>
      <c r="C13" s="54">
        <v>2656</v>
      </c>
      <c r="D13" s="54">
        <v>5500</v>
      </c>
      <c r="E13" s="54">
        <v>5500</v>
      </c>
      <c r="F13" s="54">
        <v>1199</v>
      </c>
      <c r="G13" s="55">
        <f t="shared" si="0"/>
        <v>0.45143072289156627</v>
      </c>
      <c r="H13" s="55">
        <f t="shared" si="1"/>
        <v>0.218</v>
      </c>
    </row>
    <row r="14" spans="2:8" x14ac:dyDescent="0.25">
      <c r="B14" s="57" t="s">
        <v>129</v>
      </c>
      <c r="C14" s="54">
        <v>626355.68000000005</v>
      </c>
      <c r="D14" s="54">
        <v>1037304</v>
      </c>
      <c r="E14" s="54">
        <v>1037304</v>
      </c>
      <c r="F14" s="54">
        <v>672469</v>
      </c>
      <c r="G14" s="55">
        <f t="shared" si="0"/>
        <v>1.073621620227025</v>
      </c>
      <c r="H14" s="55">
        <f t="shared" si="1"/>
        <v>0.64828536282516991</v>
      </c>
    </row>
    <row r="15" spans="2:8" x14ac:dyDescent="0.25">
      <c r="B15" s="24" t="s">
        <v>130</v>
      </c>
      <c r="C15" s="54">
        <v>626355.68000000005</v>
      </c>
      <c r="D15" s="54">
        <v>1037304</v>
      </c>
      <c r="E15" s="54">
        <v>1037304</v>
      </c>
      <c r="F15" s="54">
        <v>672469</v>
      </c>
      <c r="G15" s="55">
        <f t="shared" si="0"/>
        <v>1.073621620227025</v>
      </c>
      <c r="H15" s="55">
        <f t="shared" si="1"/>
        <v>0.64828536282516991</v>
      </c>
    </row>
    <row r="16" spans="2:8" x14ac:dyDescent="0.25">
      <c r="B16" s="56" t="s">
        <v>131</v>
      </c>
      <c r="C16" s="54">
        <v>1083.6500000000001</v>
      </c>
      <c r="D16" s="54">
        <v>5046</v>
      </c>
      <c r="E16" s="54">
        <v>5046</v>
      </c>
      <c r="F16" s="54">
        <v>7829</v>
      </c>
      <c r="G16" s="55">
        <f t="shared" si="0"/>
        <v>7.2246574078346324</v>
      </c>
      <c r="H16" s="55">
        <f t="shared" si="1"/>
        <v>1.5515259611573524</v>
      </c>
    </row>
    <row r="17" spans="2:8" ht="15.75" customHeight="1" x14ac:dyDescent="0.25">
      <c r="B17" s="24" t="s">
        <v>132</v>
      </c>
      <c r="C17" s="54">
        <v>1083.6500000000001</v>
      </c>
      <c r="D17" s="54">
        <v>5046</v>
      </c>
      <c r="E17" s="54">
        <v>5046</v>
      </c>
      <c r="F17" s="54">
        <v>7829</v>
      </c>
      <c r="G17" s="55">
        <f t="shared" si="0"/>
        <v>7.2246574078346324</v>
      </c>
      <c r="H17" s="55">
        <f t="shared" si="1"/>
        <v>1.5515259611573524</v>
      </c>
    </row>
    <row r="18" spans="2:8" ht="15.75" customHeight="1" x14ac:dyDescent="0.25">
      <c r="B18" s="26"/>
      <c r="C18" s="50"/>
      <c r="D18" s="4"/>
      <c r="E18" s="4"/>
      <c r="F18" s="24"/>
      <c r="G18" s="55">
        <v>0</v>
      </c>
      <c r="H18" s="55">
        <v>0</v>
      </c>
    </row>
    <row r="19" spans="2:8" x14ac:dyDescent="0.25">
      <c r="B19" s="6" t="s">
        <v>31</v>
      </c>
      <c r="C19" s="49">
        <v>718900.1</v>
      </c>
      <c r="D19" s="54">
        <f>SUM(D20,D22,D24,D27,D30)</f>
        <v>1135933</v>
      </c>
      <c r="E19" s="54">
        <f>SUM(E20,E22,E24,E27,E30)</f>
        <v>1135933</v>
      </c>
      <c r="F19" s="54">
        <f>SUM(F20,F22,F24,F27,F30)</f>
        <v>876859</v>
      </c>
      <c r="G19" s="55">
        <f t="shared" si="0"/>
        <v>1.2197230185390153</v>
      </c>
      <c r="H19" s="55">
        <f t="shared" si="1"/>
        <v>0.7719284500054141</v>
      </c>
    </row>
    <row r="20" spans="2:8" x14ac:dyDescent="0.25">
      <c r="B20" s="6" t="s">
        <v>30</v>
      </c>
      <c r="C20" s="54">
        <v>37490</v>
      </c>
      <c r="D20" s="4">
        <v>70431</v>
      </c>
      <c r="E20" s="4">
        <v>70431</v>
      </c>
      <c r="F20" s="54">
        <v>14504</v>
      </c>
      <c r="G20" s="55">
        <f t="shared" si="0"/>
        <v>0.38687650040010668</v>
      </c>
      <c r="H20" s="55">
        <v>0</v>
      </c>
    </row>
    <row r="21" spans="2:8" x14ac:dyDescent="0.25">
      <c r="B21" s="27" t="s">
        <v>29</v>
      </c>
      <c r="C21" s="54">
        <v>37490</v>
      </c>
      <c r="D21" s="4">
        <v>70431</v>
      </c>
      <c r="E21" s="4">
        <v>70431</v>
      </c>
      <c r="F21" s="54">
        <v>14504</v>
      </c>
      <c r="G21" s="55">
        <f t="shared" si="0"/>
        <v>0.38687650040010668</v>
      </c>
      <c r="H21" s="55">
        <v>0</v>
      </c>
    </row>
    <row r="22" spans="2:8" x14ac:dyDescent="0.25">
      <c r="B22" s="6" t="s">
        <v>28</v>
      </c>
      <c r="C22" s="54">
        <v>11829.49</v>
      </c>
      <c r="D22" s="54">
        <v>17652</v>
      </c>
      <c r="E22" s="54">
        <v>17652</v>
      </c>
      <c r="F22" s="54">
        <v>6758</v>
      </c>
      <c r="G22" s="55">
        <f t="shared" si="0"/>
        <v>0.57128413820037893</v>
      </c>
      <c r="H22" s="55">
        <f t="shared" si="1"/>
        <v>0.38284613641513709</v>
      </c>
    </row>
    <row r="23" spans="2:8" x14ac:dyDescent="0.25">
      <c r="B23" s="24" t="s">
        <v>125</v>
      </c>
      <c r="C23" s="54">
        <v>11829.49</v>
      </c>
      <c r="D23" s="54">
        <v>17652</v>
      </c>
      <c r="E23" s="54">
        <v>17652</v>
      </c>
      <c r="F23" s="54">
        <v>6758</v>
      </c>
      <c r="G23" s="55">
        <f t="shared" si="0"/>
        <v>0.57128413820037893</v>
      </c>
      <c r="H23" s="55">
        <f t="shared" si="1"/>
        <v>0.38284613641513709</v>
      </c>
    </row>
    <row r="24" spans="2:8" x14ac:dyDescent="0.25">
      <c r="B24" s="56" t="s">
        <v>126</v>
      </c>
      <c r="C24" s="54">
        <v>861.7</v>
      </c>
      <c r="D24" s="54">
        <v>5500</v>
      </c>
      <c r="E24" s="54">
        <v>5500</v>
      </c>
      <c r="F24" s="54">
        <v>102317</v>
      </c>
      <c r="G24" s="55">
        <f t="shared" si="0"/>
        <v>118.73854009516073</v>
      </c>
      <c r="H24" s="55">
        <f t="shared" si="1"/>
        <v>18.603090909090909</v>
      </c>
    </row>
    <row r="25" spans="2:8" x14ac:dyDescent="0.25">
      <c r="B25" s="24" t="s">
        <v>127</v>
      </c>
      <c r="C25" s="54">
        <v>861.7</v>
      </c>
      <c r="D25" s="54">
        <v>5500</v>
      </c>
      <c r="E25" s="54">
        <v>5500</v>
      </c>
      <c r="F25" s="54">
        <v>101117</v>
      </c>
      <c r="G25" s="55">
        <f t="shared" si="0"/>
        <v>117.34594406405941</v>
      </c>
      <c r="H25" s="55">
        <f t="shared" si="1"/>
        <v>18.38490909090909</v>
      </c>
    </row>
    <row r="26" spans="2:8" x14ac:dyDescent="0.25">
      <c r="B26" s="24" t="s">
        <v>128</v>
      </c>
      <c r="C26" s="54">
        <v>0</v>
      </c>
      <c r="D26" s="54">
        <v>0</v>
      </c>
      <c r="E26" s="54">
        <v>0</v>
      </c>
      <c r="F26" s="54">
        <v>1991.34</v>
      </c>
      <c r="G26" s="55">
        <v>0</v>
      </c>
      <c r="H26" s="55">
        <v>0</v>
      </c>
    </row>
    <row r="27" spans="2:8" x14ac:dyDescent="0.25">
      <c r="B27" s="57" t="s">
        <v>129</v>
      </c>
      <c r="C27" s="54">
        <v>632199.96</v>
      </c>
      <c r="D27" s="54">
        <v>1037304</v>
      </c>
      <c r="E27" s="54">
        <v>1037304</v>
      </c>
      <c r="F27" s="54">
        <v>744185</v>
      </c>
      <c r="G27" s="55">
        <f t="shared" si="0"/>
        <v>1.1771354746684894</v>
      </c>
      <c r="H27" s="55">
        <f t="shared" si="1"/>
        <v>0.71742227929324476</v>
      </c>
    </row>
    <row r="28" spans="2:8" x14ac:dyDescent="0.25">
      <c r="B28" s="24" t="s">
        <v>130</v>
      </c>
      <c r="C28" s="54">
        <v>632199.96</v>
      </c>
      <c r="D28" s="54">
        <v>1037304</v>
      </c>
      <c r="E28" s="54">
        <v>1037304</v>
      </c>
      <c r="F28" s="54">
        <v>744185</v>
      </c>
      <c r="G28" s="55">
        <f t="shared" si="0"/>
        <v>1.1771354746684894</v>
      </c>
      <c r="H28" s="55">
        <f t="shared" si="1"/>
        <v>0.71742227929324476</v>
      </c>
    </row>
    <row r="29" spans="2:8" x14ac:dyDescent="0.25">
      <c r="B29" s="24" t="s">
        <v>133</v>
      </c>
      <c r="C29" s="54">
        <v>0</v>
      </c>
      <c r="D29" s="54">
        <v>0</v>
      </c>
      <c r="E29" s="54">
        <v>0</v>
      </c>
      <c r="F29" s="54">
        <v>40793</v>
      </c>
      <c r="G29" s="55">
        <v>0</v>
      </c>
      <c r="H29" s="55">
        <v>0</v>
      </c>
    </row>
    <row r="30" spans="2:8" x14ac:dyDescent="0.25">
      <c r="B30" s="56" t="s">
        <v>131</v>
      </c>
      <c r="C30" s="54">
        <v>3352.61</v>
      </c>
      <c r="D30" s="54">
        <v>5046</v>
      </c>
      <c r="E30" s="54">
        <v>5046</v>
      </c>
      <c r="F30" s="54">
        <v>9095</v>
      </c>
      <c r="G30" s="55">
        <f t="shared" si="0"/>
        <v>2.7128118093067788</v>
      </c>
      <c r="H30" s="55">
        <f t="shared" si="1"/>
        <v>1.8024177566389219</v>
      </c>
    </row>
    <row r="31" spans="2:8" x14ac:dyDescent="0.25">
      <c r="B31" s="24" t="s">
        <v>132</v>
      </c>
      <c r="C31" s="54">
        <v>3352.61</v>
      </c>
      <c r="D31" s="54">
        <v>5046</v>
      </c>
      <c r="E31" s="54">
        <v>5046</v>
      </c>
      <c r="F31" s="54">
        <v>9095</v>
      </c>
      <c r="G31" s="55">
        <f t="shared" si="0"/>
        <v>2.7128118093067788</v>
      </c>
      <c r="H31" s="55">
        <f t="shared" si="1"/>
        <v>1.8024177566389219</v>
      </c>
    </row>
    <row r="32" spans="2:8" x14ac:dyDescent="0.25">
      <c r="B32" s="10" t="s">
        <v>14</v>
      </c>
      <c r="C32" s="24"/>
      <c r="D32" s="4"/>
      <c r="E32" s="4"/>
      <c r="F32" s="24"/>
      <c r="G32" s="24"/>
      <c r="H32" s="24"/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1"/>
  <sheetViews>
    <sheetView workbookViewId="0">
      <selection activeCell="C4" sqref="C4:F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69" t="s">
        <v>40</v>
      </c>
      <c r="C2" s="69"/>
      <c r="D2" s="69"/>
      <c r="E2" s="69"/>
      <c r="F2" s="69"/>
      <c r="G2" s="69"/>
      <c r="H2" s="69"/>
    </row>
    <row r="3" spans="2:8" ht="18" x14ac:dyDescent="0.25">
      <c r="B3" s="34"/>
      <c r="C3" s="34"/>
      <c r="D3" s="34"/>
      <c r="E3" s="34"/>
      <c r="F3" s="35"/>
      <c r="G3" s="35"/>
      <c r="H3" s="35"/>
    </row>
    <row r="4" spans="2:8" ht="31.5" customHeight="1" x14ac:dyDescent="0.25">
      <c r="B4" s="28" t="s">
        <v>7</v>
      </c>
      <c r="C4" s="47" t="s">
        <v>72</v>
      </c>
      <c r="D4" s="48" t="s">
        <v>70</v>
      </c>
      <c r="E4" s="48" t="s">
        <v>71</v>
      </c>
      <c r="F4" s="47" t="s">
        <v>73</v>
      </c>
      <c r="G4" s="28" t="s">
        <v>15</v>
      </c>
      <c r="H4" s="28" t="s">
        <v>42</v>
      </c>
    </row>
    <row r="5" spans="2:8" s="23" customFormat="1" ht="11.25" x14ac:dyDescent="0.2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17</v>
      </c>
      <c r="H5" s="29" t="s">
        <v>18</v>
      </c>
    </row>
    <row r="6" spans="2:8" ht="15.75" customHeight="1" x14ac:dyDescent="0.25">
      <c r="B6" s="6" t="s">
        <v>31</v>
      </c>
      <c r="C6" s="58">
        <v>718900</v>
      </c>
      <c r="D6" s="59">
        <v>1138465</v>
      </c>
      <c r="E6" s="59">
        <v>1138465</v>
      </c>
      <c r="F6" s="59">
        <v>917650</v>
      </c>
      <c r="G6" s="60">
        <f t="shared" ref="G6:G8" si="0">F6/C6</f>
        <v>1.2764640422868272</v>
      </c>
      <c r="H6" s="60">
        <f t="shared" ref="H6:H8" si="1">F6/E6</f>
        <v>0.80604146811715771</v>
      </c>
    </row>
    <row r="7" spans="2:8" ht="15.75" customHeight="1" x14ac:dyDescent="0.25">
      <c r="B7" s="6" t="s">
        <v>134</v>
      </c>
      <c r="C7" s="58">
        <v>718900</v>
      </c>
      <c r="D7" s="59">
        <v>1138465</v>
      </c>
      <c r="E7" s="59">
        <v>1138465</v>
      </c>
      <c r="F7" s="59">
        <v>917650</v>
      </c>
      <c r="G7" s="60">
        <f t="shared" si="0"/>
        <v>1.2764640422868272</v>
      </c>
      <c r="H7" s="60">
        <f t="shared" si="1"/>
        <v>0.80604146811715771</v>
      </c>
    </row>
    <row r="8" spans="2:8" x14ac:dyDescent="0.25">
      <c r="B8" s="24" t="s">
        <v>135</v>
      </c>
      <c r="C8" s="58">
        <v>718900</v>
      </c>
      <c r="D8" s="59">
        <v>1138465</v>
      </c>
      <c r="E8" s="59">
        <v>1138465</v>
      </c>
      <c r="F8" s="59">
        <v>917650</v>
      </c>
      <c r="G8" s="60">
        <f t="shared" si="0"/>
        <v>1.2764640422868272</v>
      </c>
      <c r="H8" s="60">
        <f t="shared" si="1"/>
        <v>0.80604146811715771</v>
      </c>
    </row>
    <row r="9" spans="2:8" x14ac:dyDescent="0.25">
      <c r="B9" s="24" t="s">
        <v>136</v>
      </c>
      <c r="C9" s="61">
        <v>0</v>
      </c>
      <c r="D9" s="4">
        <v>0</v>
      </c>
      <c r="E9" s="4">
        <v>0</v>
      </c>
      <c r="F9" s="61">
        <v>0</v>
      </c>
      <c r="G9" s="60">
        <v>0</v>
      </c>
      <c r="H9" s="60">
        <v>0</v>
      </c>
    </row>
    <row r="10" spans="2:8" x14ac:dyDescent="0.25">
      <c r="B10" s="24" t="s">
        <v>137</v>
      </c>
      <c r="C10" s="62">
        <v>0</v>
      </c>
      <c r="D10" s="4">
        <v>0</v>
      </c>
      <c r="E10" s="4">
        <v>0</v>
      </c>
      <c r="F10" s="62">
        <v>0</v>
      </c>
      <c r="G10" s="60">
        <v>0</v>
      </c>
      <c r="H10" s="60">
        <v>0</v>
      </c>
    </row>
    <row r="11" spans="2:8" x14ac:dyDescent="0.25">
      <c r="B11" s="24" t="s">
        <v>138</v>
      </c>
      <c r="C11" s="54">
        <v>0</v>
      </c>
      <c r="D11" s="54">
        <v>0</v>
      </c>
      <c r="E11" s="54">
        <v>0</v>
      </c>
      <c r="F11" s="54">
        <v>0</v>
      </c>
      <c r="G11" s="60">
        <v>0</v>
      </c>
      <c r="H11" s="60">
        <v>0</v>
      </c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8"/>
  <sheetViews>
    <sheetView workbookViewId="0">
      <selection activeCell="J11" sqref="J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75" customHeight="1" x14ac:dyDescent="0.25">
      <c r="B2" s="69" t="s">
        <v>10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2:12" ht="18" x14ac:dyDescent="0.25">
      <c r="B3" s="34"/>
      <c r="C3" s="34"/>
      <c r="D3" s="34"/>
      <c r="E3" s="34"/>
      <c r="F3" s="34"/>
      <c r="G3" s="34"/>
      <c r="H3" s="34"/>
      <c r="I3" s="34"/>
      <c r="J3" s="35"/>
      <c r="K3" s="35"/>
      <c r="L3" s="35"/>
    </row>
    <row r="4" spans="2:12" ht="18" customHeight="1" x14ac:dyDescent="0.25">
      <c r="B4" s="69" t="s">
        <v>53</v>
      </c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2:12" ht="15.75" customHeight="1" x14ac:dyDescent="0.25">
      <c r="B5" s="69" t="s">
        <v>34</v>
      </c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2:12" ht="18" x14ac:dyDescent="0.25">
      <c r="B6" s="34"/>
      <c r="C6" s="34"/>
      <c r="D6" s="34"/>
      <c r="E6" s="34"/>
      <c r="F6" s="34"/>
      <c r="G6" s="34"/>
      <c r="H6" s="34"/>
      <c r="I6" s="34"/>
      <c r="J6" s="35"/>
      <c r="K6" s="35"/>
      <c r="L6" s="35"/>
    </row>
    <row r="7" spans="2:12" ht="29.25" customHeight="1" x14ac:dyDescent="0.25">
      <c r="B7" s="93" t="s">
        <v>7</v>
      </c>
      <c r="C7" s="94"/>
      <c r="D7" s="94"/>
      <c r="E7" s="94"/>
      <c r="F7" s="95"/>
      <c r="G7" s="30" t="s">
        <v>61</v>
      </c>
      <c r="H7" s="30" t="s">
        <v>62</v>
      </c>
      <c r="I7" s="30" t="s">
        <v>63</v>
      </c>
      <c r="J7" s="30" t="s">
        <v>64</v>
      </c>
      <c r="K7" s="30" t="s">
        <v>42</v>
      </c>
      <c r="L7" s="30" t="s">
        <v>42</v>
      </c>
    </row>
    <row r="8" spans="2:12" s="23" customFormat="1" ht="11.25" x14ac:dyDescent="0.2">
      <c r="B8" s="96">
        <v>1</v>
      </c>
      <c r="C8" s="97"/>
      <c r="D8" s="97"/>
      <c r="E8" s="97"/>
      <c r="F8" s="98"/>
      <c r="G8" s="31">
        <v>2</v>
      </c>
      <c r="H8" s="31">
        <v>3</v>
      </c>
      <c r="I8" s="31">
        <v>4</v>
      </c>
      <c r="J8" s="31">
        <v>5</v>
      </c>
      <c r="K8" s="31" t="s">
        <v>17</v>
      </c>
      <c r="L8" s="31" t="s">
        <v>18</v>
      </c>
    </row>
    <row r="9" spans="2:12" ht="25.5" x14ac:dyDescent="0.25">
      <c r="B9" s="6">
        <v>8</v>
      </c>
      <c r="C9" s="6"/>
      <c r="D9" s="6"/>
      <c r="E9" s="6"/>
      <c r="F9" s="6" t="s">
        <v>8</v>
      </c>
      <c r="G9" s="4"/>
      <c r="H9" s="4"/>
      <c r="I9" s="4"/>
      <c r="J9" s="24"/>
      <c r="K9" s="24"/>
      <c r="L9" s="24"/>
    </row>
    <row r="10" spans="2:12" x14ac:dyDescent="0.25">
      <c r="B10" s="6"/>
      <c r="C10" s="10">
        <v>84</v>
      </c>
      <c r="D10" s="10"/>
      <c r="E10" s="10"/>
      <c r="F10" s="10" t="s">
        <v>12</v>
      </c>
      <c r="G10" s="4"/>
      <c r="H10" s="4"/>
      <c r="I10" s="4"/>
      <c r="J10" s="24"/>
      <c r="K10" s="24"/>
      <c r="L10" s="24"/>
    </row>
    <row r="11" spans="2:12" ht="51" x14ac:dyDescent="0.25">
      <c r="B11" s="7"/>
      <c r="C11" s="7"/>
      <c r="D11" s="7">
        <v>841</v>
      </c>
      <c r="E11" s="7"/>
      <c r="F11" s="25" t="s">
        <v>35</v>
      </c>
      <c r="G11" s="4"/>
      <c r="H11" s="4"/>
      <c r="I11" s="4"/>
      <c r="J11" s="24"/>
      <c r="K11" s="24"/>
      <c r="L11" s="24"/>
    </row>
    <row r="12" spans="2:12" ht="25.5" x14ac:dyDescent="0.25">
      <c r="B12" s="7"/>
      <c r="C12" s="7"/>
      <c r="D12" s="7"/>
      <c r="E12" s="7">
        <v>8413</v>
      </c>
      <c r="F12" s="25" t="s">
        <v>36</v>
      </c>
      <c r="G12" s="4"/>
      <c r="H12" s="4"/>
      <c r="I12" s="4"/>
      <c r="J12" s="24"/>
      <c r="K12" s="24"/>
      <c r="L12" s="24"/>
    </row>
    <row r="13" spans="2:12" x14ac:dyDescent="0.25">
      <c r="B13" s="7"/>
      <c r="C13" s="7"/>
      <c r="D13" s="7"/>
      <c r="E13" s="8" t="s">
        <v>20</v>
      </c>
      <c r="F13" s="12"/>
      <c r="G13" s="4"/>
      <c r="H13" s="4"/>
      <c r="I13" s="4"/>
      <c r="J13" s="24"/>
      <c r="K13" s="24"/>
      <c r="L13" s="24"/>
    </row>
    <row r="14" spans="2:12" ht="25.5" x14ac:dyDescent="0.25">
      <c r="B14" s="9">
        <v>5</v>
      </c>
      <c r="C14" s="9"/>
      <c r="D14" s="9"/>
      <c r="E14" s="9"/>
      <c r="F14" s="17" t="s">
        <v>9</v>
      </c>
      <c r="G14" s="4"/>
      <c r="H14" s="4"/>
      <c r="I14" s="4"/>
      <c r="J14" s="24"/>
      <c r="K14" s="24"/>
      <c r="L14" s="24"/>
    </row>
    <row r="15" spans="2:12" ht="25.5" x14ac:dyDescent="0.25">
      <c r="B15" s="10"/>
      <c r="C15" s="10">
        <v>54</v>
      </c>
      <c r="D15" s="10"/>
      <c r="E15" s="10"/>
      <c r="F15" s="18" t="s">
        <v>13</v>
      </c>
      <c r="G15" s="4"/>
      <c r="H15" s="4"/>
      <c r="I15" s="5"/>
      <c r="J15" s="24"/>
      <c r="K15" s="24"/>
      <c r="L15" s="24"/>
    </row>
    <row r="16" spans="2:12" ht="63.75" x14ac:dyDescent="0.25">
      <c r="B16" s="10"/>
      <c r="C16" s="10"/>
      <c r="D16" s="10">
        <v>541</v>
      </c>
      <c r="E16" s="25"/>
      <c r="F16" s="25" t="s">
        <v>37</v>
      </c>
      <c r="G16" s="4"/>
      <c r="H16" s="4"/>
      <c r="I16" s="5"/>
      <c r="J16" s="24"/>
      <c r="K16" s="24"/>
      <c r="L16" s="24"/>
    </row>
    <row r="17" spans="2:12" ht="38.25" x14ac:dyDescent="0.25">
      <c r="B17" s="10"/>
      <c r="C17" s="10"/>
      <c r="D17" s="10"/>
      <c r="E17" s="25">
        <v>5413</v>
      </c>
      <c r="F17" s="25" t="s">
        <v>38</v>
      </c>
      <c r="G17" s="4"/>
      <c r="H17" s="4"/>
      <c r="I17" s="5"/>
      <c r="J17" s="24"/>
      <c r="K17" s="24"/>
      <c r="L17" s="24"/>
    </row>
    <row r="18" spans="2:12" x14ac:dyDescent="0.25">
      <c r="B18" s="11"/>
      <c r="C18" s="9"/>
      <c r="D18" s="9"/>
      <c r="E18" s="9"/>
      <c r="F18" s="17" t="s">
        <v>20</v>
      </c>
      <c r="G18" s="4"/>
      <c r="H18" s="4"/>
      <c r="I18" s="4"/>
      <c r="J18" s="24"/>
      <c r="K18" s="24"/>
      <c r="L18" s="24"/>
    </row>
  </sheetData>
  <mergeCells count="5">
    <mergeCell ref="B7:F7"/>
    <mergeCell ref="B2:L2"/>
    <mergeCell ref="B4:L4"/>
    <mergeCell ref="B5:L5"/>
    <mergeCell ref="B8:F8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2"/>
  <sheetViews>
    <sheetView workbookViewId="0">
      <selection activeCell="D4" sqref="D4:F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69" t="s">
        <v>39</v>
      </c>
      <c r="C2" s="69"/>
      <c r="D2" s="69"/>
      <c r="E2" s="69"/>
      <c r="F2" s="69"/>
      <c r="G2" s="69"/>
      <c r="H2" s="69"/>
    </row>
    <row r="3" spans="2:8" ht="18" x14ac:dyDescent="0.25">
      <c r="B3" s="34"/>
      <c r="C3" s="34"/>
      <c r="D3" s="34"/>
      <c r="E3" s="34"/>
      <c r="F3" s="35"/>
      <c r="G3" s="35"/>
      <c r="H3" s="35"/>
    </row>
    <row r="4" spans="2:8" ht="31.5" customHeight="1" x14ac:dyDescent="0.25">
      <c r="B4" s="28" t="s">
        <v>7</v>
      </c>
      <c r="C4" s="47" t="s">
        <v>72</v>
      </c>
      <c r="D4" s="48" t="s">
        <v>70</v>
      </c>
      <c r="E4" s="48" t="s">
        <v>71</v>
      </c>
      <c r="F4" s="47" t="s">
        <v>73</v>
      </c>
      <c r="G4" s="28" t="s">
        <v>15</v>
      </c>
      <c r="H4" s="28" t="s">
        <v>42</v>
      </c>
    </row>
    <row r="5" spans="2:8" s="23" customFormat="1" ht="11.25" x14ac:dyDescent="0.2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17</v>
      </c>
      <c r="H5" s="29" t="s">
        <v>18</v>
      </c>
    </row>
    <row r="6" spans="2:8" x14ac:dyDescent="0.25">
      <c r="B6" s="6" t="s">
        <v>32</v>
      </c>
      <c r="C6" s="45">
        <v>708826.07</v>
      </c>
      <c r="D6" s="54">
        <v>1138465</v>
      </c>
      <c r="E6" s="54">
        <v>1138465</v>
      </c>
      <c r="F6" s="54">
        <v>794921.67</v>
      </c>
      <c r="G6" s="55">
        <f>F6/C6</f>
        <v>1.1214622368502898</v>
      </c>
      <c r="H6" s="55">
        <f>F6/D6</f>
        <v>0.69823988440575691</v>
      </c>
    </row>
    <row r="7" spans="2:8" x14ac:dyDescent="0.25">
      <c r="B7" s="6" t="s">
        <v>30</v>
      </c>
      <c r="C7" s="49">
        <v>531</v>
      </c>
      <c r="D7" s="4">
        <v>0</v>
      </c>
      <c r="E7" s="4">
        <v>0</v>
      </c>
      <c r="F7" s="49">
        <v>14504</v>
      </c>
      <c r="G7" s="55">
        <f t="shared" ref="G7:G31" si="0">F7/C7</f>
        <v>27.314500941619585</v>
      </c>
      <c r="H7" s="55">
        <v>0</v>
      </c>
    </row>
    <row r="8" spans="2:8" x14ac:dyDescent="0.25">
      <c r="B8" s="27" t="s">
        <v>29</v>
      </c>
      <c r="C8" s="49">
        <v>531</v>
      </c>
      <c r="D8" s="4">
        <v>0</v>
      </c>
      <c r="E8" s="4">
        <v>0</v>
      </c>
      <c r="F8" s="49">
        <v>14504</v>
      </c>
      <c r="G8" s="55">
        <v>0</v>
      </c>
      <c r="H8" s="55">
        <v>0</v>
      </c>
    </row>
    <row r="9" spans="2:8" x14ac:dyDescent="0.25">
      <c r="B9" s="6" t="s">
        <v>28</v>
      </c>
      <c r="C9" s="54">
        <v>8476.01</v>
      </c>
      <c r="D9" s="54">
        <v>17652</v>
      </c>
      <c r="E9" s="54">
        <v>17652</v>
      </c>
      <c r="F9" s="54">
        <v>6854</v>
      </c>
      <c r="G9" s="55">
        <f t="shared" si="0"/>
        <v>0.80863519509769333</v>
      </c>
      <c r="H9" s="55">
        <f t="shared" ref="H9:H31" si="1">F9/D9</f>
        <v>0.38828461364151373</v>
      </c>
    </row>
    <row r="10" spans="2:8" x14ac:dyDescent="0.25">
      <c r="B10" s="24" t="s">
        <v>125</v>
      </c>
      <c r="C10" s="54">
        <v>8476.01</v>
      </c>
      <c r="D10" s="54">
        <v>17652</v>
      </c>
      <c r="E10" s="54">
        <v>17652</v>
      </c>
      <c r="F10" s="54">
        <v>6854</v>
      </c>
      <c r="G10" s="55">
        <f t="shared" si="0"/>
        <v>0.80863519509769333</v>
      </c>
      <c r="H10" s="55">
        <f t="shared" si="1"/>
        <v>0.38828461364151373</v>
      </c>
    </row>
    <row r="11" spans="2:8" x14ac:dyDescent="0.25">
      <c r="B11" s="56" t="s">
        <v>126</v>
      </c>
      <c r="C11" s="54">
        <v>39412</v>
      </c>
      <c r="D11" s="54">
        <v>75931</v>
      </c>
      <c r="E11" s="54">
        <v>75931</v>
      </c>
      <c r="F11" s="54">
        <v>93265</v>
      </c>
      <c r="G11" s="55">
        <f t="shared" si="0"/>
        <v>2.366411245305998</v>
      </c>
      <c r="H11" s="55">
        <f t="shared" si="1"/>
        <v>1.2282862072144447</v>
      </c>
    </row>
    <row r="12" spans="2:8" x14ac:dyDescent="0.25">
      <c r="B12" s="24" t="s">
        <v>127</v>
      </c>
      <c r="C12" s="54">
        <v>36756</v>
      </c>
      <c r="D12" s="54">
        <v>70431</v>
      </c>
      <c r="E12" s="54">
        <v>70431</v>
      </c>
      <c r="F12" s="54">
        <v>92066</v>
      </c>
      <c r="G12" s="55">
        <f t="shared" si="0"/>
        <v>2.5047883338774621</v>
      </c>
      <c r="H12" s="55">
        <f t="shared" si="1"/>
        <v>1.3071800769547501</v>
      </c>
    </row>
    <row r="13" spans="2:8" x14ac:dyDescent="0.25">
      <c r="B13" s="24" t="s">
        <v>128</v>
      </c>
      <c r="C13" s="54">
        <v>2656</v>
      </c>
      <c r="D13" s="54">
        <v>5500</v>
      </c>
      <c r="E13" s="54">
        <v>5500</v>
      </c>
      <c r="F13" s="54">
        <v>1199</v>
      </c>
      <c r="G13" s="55">
        <f t="shared" si="0"/>
        <v>0.45143072289156627</v>
      </c>
      <c r="H13" s="55">
        <f t="shared" si="1"/>
        <v>0.218</v>
      </c>
    </row>
    <row r="14" spans="2:8" x14ac:dyDescent="0.25">
      <c r="B14" s="57" t="s">
        <v>129</v>
      </c>
      <c r="C14" s="54">
        <v>626355.68000000005</v>
      </c>
      <c r="D14" s="54">
        <v>1037304</v>
      </c>
      <c r="E14" s="54">
        <v>1037304</v>
      </c>
      <c r="F14" s="54">
        <v>672469</v>
      </c>
      <c r="G14" s="55">
        <f t="shared" si="0"/>
        <v>1.073621620227025</v>
      </c>
      <c r="H14" s="55">
        <f t="shared" si="1"/>
        <v>0.64828536282516991</v>
      </c>
    </row>
    <row r="15" spans="2:8" x14ac:dyDescent="0.25">
      <c r="B15" s="24" t="s">
        <v>130</v>
      </c>
      <c r="C15" s="54">
        <v>626355.68000000005</v>
      </c>
      <c r="D15" s="54">
        <v>1037304</v>
      </c>
      <c r="E15" s="54">
        <v>1037304</v>
      </c>
      <c r="F15" s="54">
        <v>672469</v>
      </c>
      <c r="G15" s="55">
        <f t="shared" si="0"/>
        <v>1.073621620227025</v>
      </c>
      <c r="H15" s="55">
        <f t="shared" si="1"/>
        <v>0.64828536282516991</v>
      </c>
    </row>
    <row r="16" spans="2:8" x14ac:dyDescent="0.25">
      <c r="B16" s="56" t="s">
        <v>131</v>
      </c>
      <c r="C16" s="54">
        <v>1083.6500000000001</v>
      </c>
      <c r="D16" s="54">
        <v>5046</v>
      </c>
      <c r="E16" s="54">
        <v>5046</v>
      </c>
      <c r="F16" s="54">
        <v>7829</v>
      </c>
      <c r="G16" s="55">
        <f t="shared" si="0"/>
        <v>7.2246574078346324</v>
      </c>
      <c r="H16" s="55">
        <f t="shared" si="1"/>
        <v>1.5515259611573524</v>
      </c>
    </row>
    <row r="17" spans="2:8" ht="15.75" customHeight="1" x14ac:dyDescent="0.25">
      <c r="B17" s="24" t="s">
        <v>132</v>
      </c>
      <c r="C17" s="54">
        <v>1083.6500000000001</v>
      </c>
      <c r="D17" s="54">
        <v>5046</v>
      </c>
      <c r="E17" s="54">
        <v>5046</v>
      </c>
      <c r="F17" s="54">
        <v>7829</v>
      </c>
      <c r="G17" s="55">
        <f t="shared" si="0"/>
        <v>7.2246574078346324</v>
      </c>
      <c r="H17" s="55">
        <f t="shared" si="1"/>
        <v>1.5515259611573524</v>
      </c>
    </row>
    <row r="18" spans="2:8" ht="15.75" customHeight="1" x14ac:dyDescent="0.25">
      <c r="B18" s="26"/>
      <c r="C18" s="50"/>
      <c r="D18" s="4"/>
      <c r="E18" s="4"/>
      <c r="F18" s="24"/>
      <c r="G18" s="55">
        <v>0</v>
      </c>
      <c r="H18" s="55">
        <v>0</v>
      </c>
    </row>
    <row r="19" spans="2:8" x14ac:dyDescent="0.25">
      <c r="B19" s="6" t="s">
        <v>31</v>
      </c>
      <c r="C19" s="49">
        <v>718900.1</v>
      </c>
      <c r="D19" s="54">
        <f>SUM(D20,D22,D24,D27,D30)</f>
        <v>1135933</v>
      </c>
      <c r="E19" s="54">
        <f>SUM(E20,E22,E24,E27,E30)</f>
        <v>1135933</v>
      </c>
      <c r="F19" s="54">
        <f>SUM(F20,F22,F24,F27,F30)</f>
        <v>876859</v>
      </c>
      <c r="G19" s="55">
        <f t="shared" si="0"/>
        <v>1.2197230185390153</v>
      </c>
      <c r="H19" s="55">
        <f t="shared" si="1"/>
        <v>0.7719284500054141</v>
      </c>
    </row>
    <row r="20" spans="2:8" x14ac:dyDescent="0.25">
      <c r="B20" s="6" t="s">
        <v>30</v>
      </c>
      <c r="C20" s="54">
        <v>37490</v>
      </c>
      <c r="D20" s="4">
        <v>70431</v>
      </c>
      <c r="E20" s="4">
        <v>70431</v>
      </c>
      <c r="F20" s="54">
        <v>14504</v>
      </c>
      <c r="G20" s="55">
        <f t="shared" si="0"/>
        <v>0.38687650040010668</v>
      </c>
      <c r="H20" s="55">
        <v>0</v>
      </c>
    </row>
    <row r="21" spans="2:8" x14ac:dyDescent="0.25">
      <c r="B21" s="27" t="s">
        <v>29</v>
      </c>
      <c r="C21" s="54">
        <v>37490</v>
      </c>
      <c r="D21" s="4">
        <v>70431</v>
      </c>
      <c r="E21" s="4">
        <v>70431</v>
      </c>
      <c r="F21" s="54">
        <v>14504</v>
      </c>
      <c r="G21" s="55">
        <f t="shared" si="0"/>
        <v>0.38687650040010668</v>
      </c>
      <c r="H21" s="55">
        <v>0</v>
      </c>
    </row>
    <row r="22" spans="2:8" x14ac:dyDescent="0.25">
      <c r="B22" s="6" t="s">
        <v>28</v>
      </c>
      <c r="C22" s="54">
        <v>11829.49</v>
      </c>
      <c r="D22" s="54">
        <v>17652</v>
      </c>
      <c r="E22" s="54">
        <v>17652</v>
      </c>
      <c r="F22" s="54">
        <v>6758</v>
      </c>
      <c r="G22" s="55">
        <f t="shared" si="0"/>
        <v>0.57128413820037893</v>
      </c>
      <c r="H22" s="55">
        <f t="shared" si="1"/>
        <v>0.38284613641513709</v>
      </c>
    </row>
    <row r="23" spans="2:8" x14ac:dyDescent="0.25">
      <c r="B23" s="24" t="s">
        <v>125</v>
      </c>
      <c r="C23" s="54">
        <v>11829.49</v>
      </c>
      <c r="D23" s="54">
        <v>17652</v>
      </c>
      <c r="E23" s="54">
        <v>17652</v>
      </c>
      <c r="F23" s="54">
        <v>6758</v>
      </c>
      <c r="G23" s="55">
        <f t="shared" si="0"/>
        <v>0.57128413820037893</v>
      </c>
      <c r="H23" s="55">
        <f t="shared" si="1"/>
        <v>0.38284613641513709</v>
      </c>
    </row>
    <row r="24" spans="2:8" x14ac:dyDescent="0.25">
      <c r="B24" s="56" t="s">
        <v>126</v>
      </c>
      <c r="C24" s="54">
        <v>861.7</v>
      </c>
      <c r="D24" s="54">
        <v>5500</v>
      </c>
      <c r="E24" s="54">
        <v>5500</v>
      </c>
      <c r="F24" s="54">
        <v>102317</v>
      </c>
      <c r="G24" s="55">
        <f t="shared" si="0"/>
        <v>118.73854009516073</v>
      </c>
      <c r="H24" s="55">
        <f t="shared" si="1"/>
        <v>18.603090909090909</v>
      </c>
    </row>
    <row r="25" spans="2:8" x14ac:dyDescent="0.25">
      <c r="B25" s="24" t="s">
        <v>127</v>
      </c>
      <c r="C25" s="54">
        <v>861.7</v>
      </c>
      <c r="D25" s="54">
        <v>5500</v>
      </c>
      <c r="E25" s="54">
        <v>5500</v>
      </c>
      <c r="F25" s="54">
        <v>101117</v>
      </c>
      <c r="G25" s="55">
        <f t="shared" si="0"/>
        <v>117.34594406405941</v>
      </c>
      <c r="H25" s="55">
        <f t="shared" si="1"/>
        <v>18.38490909090909</v>
      </c>
    </row>
    <row r="26" spans="2:8" x14ac:dyDescent="0.25">
      <c r="B26" s="24" t="s">
        <v>128</v>
      </c>
      <c r="C26" s="54">
        <v>0</v>
      </c>
      <c r="D26" s="54">
        <v>0</v>
      </c>
      <c r="E26" s="54">
        <v>0</v>
      </c>
      <c r="F26" s="54">
        <v>1991.34</v>
      </c>
      <c r="G26" s="55">
        <v>0</v>
      </c>
      <c r="H26" s="55">
        <v>0</v>
      </c>
    </row>
    <row r="27" spans="2:8" x14ac:dyDescent="0.25">
      <c r="B27" s="57" t="s">
        <v>129</v>
      </c>
      <c r="C27" s="54">
        <v>632199.96</v>
      </c>
      <c r="D27" s="54">
        <v>1037304</v>
      </c>
      <c r="E27" s="54">
        <v>1037304</v>
      </c>
      <c r="F27" s="54">
        <v>744185</v>
      </c>
      <c r="G27" s="55">
        <f t="shared" si="0"/>
        <v>1.1771354746684894</v>
      </c>
      <c r="H27" s="55">
        <f t="shared" si="1"/>
        <v>0.71742227929324476</v>
      </c>
    </row>
    <row r="28" spans="2:8" x14ac:dyDescent="0.25">
      <c r="B28" s="24" t="s">
        <v>130</v>
      </c>
      <c r="C28" s="54">
        <v>632199.96</v>
      </c>
      <c r="D28" s="54">
        <v>1037304</v>
      </c>
      <c r="E28" s="54">
        <v>1037304</v>
      </c>
      <c r="F28" s="54">
        <v>744185</v>
      </c>
      <c r="G28" s="55">
        <f t="shared" si="0"/>
        <v>1.1771354746684894</v>
      </c>
      <c r="H28" s="55">
        <f t="shared" si="1"/>
        <v>0.71742227929324476</v>
      </c>
    </row>
    <row r="29" spans="2:8" x14ac:dyDescent="0.25">
      <c r="B29" s="24" t="s">
        <v>133</v>
      </c>
      <c r="C29" s="54">
        <v>0</v>
      </c>
      <c r="D29" s="54">
        <v>0</v>
      </c>
      <c r="E29" s="54">
        <v>0</v>
      </c>
      <c r="F29" s="54">
        <v>40793</v>
      </c>
      <c r="G29" s="55">
        <v>0</v>
      </c>
      <c r="H29" s="55">
        <v>0</v>
      </c>
    </row>
    <row r="30" spans="2:8" x14ac:dyDescent="0.25">
      <c r="B30" s="56" t="s">
        <v>131</v>
      </c>
      <c r="C30" s="54">
        <v>3352.61</v>
      </c>
      <c r="D30" s="54">
        <v>5046</v>
      </c>
      <c r="E30" s="54">
        <v>5046</v>
      </c>
      <c r="F30" s="54">
        <v>9095</v>
      </c>
      <c r="G30" s="55">
        <f t="shared" si="0"/>
        <v>2.7128118093067788</v>
      </c>
      <c r="H30" s="55">
        <f t="shared" si="1"/>
        <v>1.8024177566389219</v>
      </c>
    </row>
    <row r="31" spans="2:8" x14ac:dyDescent="0.25">
      <c r="B31" s="24" t="s">
        <v>132</v>
      </c>
      <c r="C31" s="54">
        <v>3352.61</v>
      </c>
      <c r="D31" s="54">
        <v>5046</v>
      </c>
      <c r="E31" s="54">
        <v>5046</v>
      </c>
      <c r="F31" s="54">
        <v>9095</v>
      </c>
      <c r="G31" s="55">
        <f t="shared" si="0"/>
        <v>2.7128118093067788</v>
      </c>
      <c r="H31" s="55">
        <f t="shared" si="1"/>
        <v>1.8024177566389219</v>
      </c>
    </row>
    <row r="32" spans="2:8" x14ac:dyDescent="0.25">
      <c r="B32" s="10" t="s">
        <v>14</v>
      </c>
      <c r="C32" s="24"/>
      <c r="D32" s="4"/>
      <c r="E32" s="4"/>
      <c r="F32" s="24"/>
      <c r="G32" s="24"/>
      <c r="H32" s="24"/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J173"/>
  <sheetViews>
    <sheetView view="pageBreakPreview" topLeftCell="A97" zoomScale="60" zoomScaleNormal="100" workbookViewId="0">
      <selection activeCell="Q11" sqref="Q11"/>
    </sheetView>
  </sheetViews>
  <sheetFormatPr defaultRowHeight="15" x14ac:dyDescent="0.25"/>
  <cols>
    <col min="2" max="2" width="7.42578125" bestFit="1" customWidth="1"/>
    <col min="3" max="6" width="7.42578125" customWidth="1"/>
    <col min="7" max="9" width="25.28515625" customWidth="1"/>
    <col min="10" max="10" width="15.7109375" customWidth="1"/>
  </cols>
  <sheetData>
    <row r="1" spans="2:10" ht="18" x14ac:dyDescent="0.25">
      <c r="B1" s="2"/>
      <c r="C1" s="2"/>
      <c r="D1" s="2"/>
      <c r="E1" s="2"/>
      <c r="F1" s="2"/>
      <c r="G1" s="2"/>
      <c r="H1" s="2"/>
      <c r="I1" s="2"/>
      <c r="J1" s="3"/>
    </row>
    <row r="2" spans="2:10" ht="15.75" x14ac:dyDescent="0.25">
      <c r="B2" s="102" t="s">
        <v>54</v>
      </c>
      <c r="C2" s="102"/>
      <c r="D2" s="102"/>
      <c r="E2" s="102"/>
      <c r="F2" s="102"/>
      <c r="G2" s="102"/>
      <c r="H2" s="102"/>
      <c r="I2" s="102"/>
      <c r="J2" s="102"/>
    </row>
    <row r="3" spans="2:10" ht="18" x14ac:dyDescent="0.25">
      <c r="B3" s="34"/>
      <c r="C3" s="34"/>
      <c r="D3" s="34"/>
      <c r="E3" s="34"/>
      <c r="F3" s="34"/>
      <c r="G3" s="34"/>
      <c r="H3" s="34"/>
      <c r="I3" s="34"/>
      <c r="J3" s="35"/>
    </row>
    <row r="4" spans="2:10" ht="25.5" x14ac:dyDescent="0.25">
      <c r="B4" s="93" t="s">
        <v>7</v>
      </c>
      <c r="C4" s="94"/>
      <c r="D4" s="94"/>
      <c r="E4" s="94"/>
      <c r="F4" s="94"/>
      <c r="G4" s="48" t="s">
        <v>70</v>
      </c>
      <c r="H4" s="48" t="s">
        <v>71</v>
      </c>
      <c r="I4" s="47" t="s">
        <v>73</v>
      </c>
      <c r="J4" s="28" t="s">
        <v>42</v>
      </c>
    </row>
    <row r="5" spans="2:10" s="23" customFormat="1" ht="11.25" x14ac:dyDescent="0.2">
      <c r="B5" s="96">
        <v>1</v>
      </c>
      <c r="C5" s="97"/>
      <c r="D5" s="97"/>
      <c r="E5" s="97"/>
      <c r="F5" s="97"/>
      <c r="G5" s="29">
        <v>2</v>
      </c>
      <c r="H5" s="29">
        <v>3</v>
      </c>
      <c r="I5" s="29">
        <v>4</v>
      </c>
      <c r="J5" s="29" t="s">
        <v>41</v>
      </c>
    </row>
    <row r="6" spans="2:10" s="33" customFormat="1" ht="30" customHeight="1" x14ac:dyDescent="0.25">
      <c r="B6" s="63"/>
      <c r="C6" s="99" t="s">
        <v>139</v>
      </c>
      <c r="D6" s="100"/>
      <c r="E6" s="100"/>
      <c r="F6" s="100"/>
      <c r="G6" s="66">
        <v>1138465.08</v>
      </c>
      <c r="H6" s="66">
        <v>1138465.08</v>
      </c>
      <c r="I6" s="66">
        <v>918672.93</v>
      </c>
      <c r="J6" s="68">
        <f>I6/H6</f>
        <v>0.80693992827606098</v>
      </c>
    </row>
    <row r="7" spans="2:10" s="33" customFormat="1" ht="30" customHeight="1" x14ac:dyDescent="0.25">
      <c r="B7" s="63" t="s">
        <v>140</v>
      </c>
      <c r="C7" s="99" t="s">
        <v>141</v>
      </c>
      <c r="D7" s="100"/>
      <c r="E7" s="100"/>
      <c r="F7" s="100"/>
      <c r="G7" s="66">
        <v>1138465.08</v>
      </c>
      <c r="H7" s="66">
        <v>1138465.08</v>
      </c>
      <c r="I7" s="66">
        <v>918672.93</v>
      </c>
      <c r="J7" s="68">
        <f t="shared" ref="J7:J58" si="0">I7/H7</f>
        <v>0.80693992827606098</v>
      </c>
    </row>
    <row r="8" spans="2:10" s="33" customFormat="1" ht="30" customHeight="1" x14ac:dyDescent="0.25">
      <c r="B8" s="63" t="s">
        <v>142</v>
      </c>
      <c r="C8" s="99" t="s">
        <v>143</v>
      </c>
      <c r="D8" s="100"/>
      <c r="E8" s="100"/>
      <c r="F8" s="100"/>
      <c r="G8" s="66">
        <v>72431</v>
      </c>
      <c r="H8" s="66">
        <v>72431</v>
      </c>
      <c r="I8" s="66">
        <v>46841.21</v>
      </c>
      <c r="J8" s="68">
        <f t="shared" si="0"/>
        <v>0.64670113625381398</v>
      </c>
    </row>
    <row r="9" spans="2:10" s="33" customFormat="1" ht="30" customHeight="1" x14ac:dyDescent="0.25">
      <c r="B9" s="63" t="s">
        <v>144</v>
      </c>
      <c r="C9" s="99" t="s">
        <v>145</v>
      </c>
      <c r="D9" s="100"/>
      <c r="E9" s="100"/>
      <c r="F9" s="100"/>
      <c r="G9" s="66">
        <v>72431</v>
      </c>
      <c r="H9" s="66">
        <v>72431</v>
      </c>
      <c r="I9" s="66">
        <v>46841.21</v>
      </c>
      <c r="J9" s="68">
        <f t="shared" si="0"/>
        <v>0.64670113625381398</v>
      </c>
    </row>
    <row r="10" spans="2:10" s="33" customFormat="1" ht="30" customHeight="1" x14ac:dyDescent="0.25">
      <c r="B10" s="65" t="s">
        <v>146</v>
      </c>
      <c r="C10" s="101" t="s">
        <v>147</v>
      </c>
      <c r="D10" s="100"/>
      <c r="E10" s="100"/>
      <c r="F10" s="100"/>
      <c r="G10" s="67">
        <v>72431</v>
      </c>
      <c r="H10" s="67">
        <v>72431</v>
      </c>
      <c r="I10" s="67">
        <v>46841.21</v>
      </c>
      <c r="J10" s="68">
        <f t="shared" si="0"/>
        <v>0.64670113625381398</v>
      </c>
    </row>
    <row r="11" spans="2:10" s="33" customFormat="1" ht="30" customHeight="1" x14ac:dyDescent="0.25">
      <c r="B11" s="65" t="s">
        <v>148</v>
      </c>
      <c r="C11" s="101" t="s">
        <v>149</v>
      </c>
      <c r="D11" s="100"/>
      <c r="E11" s="100"/>
      <c r="F11" s="100"/>
      <c r="G11" s="67">
        <v>62668</v>
      </c>
      <c r="H11" s="67">
        <v>62668</v>
      </c>
      <c r="I11" s="67">
        <v>40314.11</v>
      </c>
      <c r="J11" s="68">
        <f t="shared" si="0"/>
        <v>0.64329657879619584</v>
      </c>
    </row>
    <row r="12" spans="2:10" s="33" customFormat="1" ht="30" customHeight="1" x14ac:dyDescent="0.25">
      <c r="B12" s="65" t="s">
        <v>150</v>
      </c>
      <c r="C12" s="101" t="s">
        <v>151</v>
      </c>
      <c r="D12" s="100"/>
      <c r="E12" s="100"/>
      <c r="F12" s="100"/>
      <c r="G12" s="67">
        <v>62668</v>
      </c>
      <c r="H12" s="67">
        <v>62668</v>
      </c>
      <c r="I12" s="67">
        <v>40314.11</v>
      </c>
      <c r="J12" s="68">
        <f t="shared" si="0"/>
        <v>0.64329657879619584</v>
      </c>
    </row>
    <row r="13" spans="2:10" s="33" customFormat="1" ht="30" customHeight="1" x14ac:dyDescent="0.25">
      <c r="B13" s="65" t="s">
        <v>152</v>
      </c>
      <c r="C13" s="101" t="s">
        <v>153</v>
      </c>
      <c r="D13" s="100"/>
      <c r="E13" s="100"/>
      <c r="F13" s="100"/>
      <c r="G13" s="67">
        <v>62668</v>
      </c>
      <c r="H13" s="67">
        <v>62668</v>
      </c>
      <c r="I13" s="67">
        <v>40314.11</v>
      </c>
      <c r="J13" s="68">
        <f t="shared" si="0"/>
        <v>0.64329657879619584</v>
      </c>
    </row>
    <row r="14" spans="2:10" s="33" customFormat="1" ht="30" customHeight="1" x14ac:dyDescent="0.25">
      <c r="B14" s="65" t="s">
        <v>154</v>
      </c>
      <c r="C14" s="101" t="s">
        <v>11</v>
      </c>
      <c r="D14" s="100"/>
      <c r="E14" s="100"/>
      <c r="F14" s="100"/>
      <c r="G14" s="67">
        <v>61968</v>
      </c>
      <c r="H14" s="67">
        <v>61968</v>
      </c>
      <c r="I14" s="67">
        <v>39838.49</v>
      </c>
      <c r="J14" s="68">
        <f t="shared" si="0"/>
        <v>0.64288810353730952</v>
      </c>
    </row>
    <row r="15" spans="2:10" s="33" customFormat="1" ht="30" customHeight="1" x14ac:dyDescent="0.25">
      <c r="B15" s="65" t="s">
        <v>155</v>
      </c>
      <c r="C15" s="101" t="s">
        <v>27</v>
      </c>
      <c r="D15" s="100"/>
      <c r="E15" s="100"/>
      <c r="F15" s="100"/>
      <c r="G15" s="67">
        <v>9576.2999999999993</v>
      </c>
      <c r="H15" s="67">
        <v>9576.2999999999993</v>
      </c>
      <c r="I15" s="67">
        <v>5900.64</v>
      </c>
      <c r="J15" s="68">
        <f t="shared" si="0"/>
        <v>0.61617117258231269</v>
      </c>
    </row>
    <row r="16" spans="2:10" s="33" customFormat="1" ht="30" customHeight="1" x14ac:dyDescent="0.25">
      <c r="B16" s="65" t="s">
        <v>156</v>
      </c>
      <c r="C16" s="101" t="s">
        <v>157</v>
      </c>
      <c r="D16" s="100"/>
      <c r="E16" s="100"/>
      <c r="F16" s="100"/>
      <c r="G16" s="67">
        <v>24100</v>
      </c>
      <c r="H16" s="67">
        <v>24100</v>
      </c>
      <c r="I16" s="67">
        <v>17142.13</v>
      </c>
      <c r="J16" s="68">
        <f t="shared" si="0"/>
        <v>0.71129170124481333</v>
      </c>
    </row>
    <row r="17" spans="2:10" s="33" customFormat="1" ht="30" customHeight="1" x14ac:dyDescent="0.25">
      <c r="B17" s="65" t="s">
        <v>158</v>
      </c>
      <c r="C17" s="101" t="s">
        <v>159</v>
      </c>
      <c r="D17" s="100"/>
      <c r="E17" s="100"/>
      <c r="F17" s="100"/>
      <c r="G17" s="67">
        <v>1400</v>
      </c>
      <c r="H17" s="67">
        <v>1400</v>
      </c>
      <c r="I17" s="67">
        <v>575</v>
      </c>
      <c r="J17" s="68">
        <f t="shared" si="0"/>
        <v>0.4107142857142857</v>
      </c>
    </row>
    <row r="18" spans="2:10" s="33" customFormat="1" ht="30" customHeight="1" x14ac:dyDescent="0.25">
      <c r="B18" s="65" t="s">
        <v>160</v>
      </c>
      <c r="C18" s="101" t="s">
        <v>100</v>
      </c>
      <c r="D18" s="100"/>
      <c r="E18" s="100"/>
      <c r="F18" s="100"/>
      <c r="G18" s="67">
        <v>400</v>
      </c>
      <c r="H18" s="67">
        <v>400</v>
      </c>
      <c r="I18" s="67">
        <v>300</v>
      </c>
      <c r="J18" s="68">
        <f t="shared" si="0"/>
        <v>0.75</v>
      </c>
    </row>
    <row r="19" spans="2:10" s="33" customFormat="1" ht="30" customHeight="1" x14ac:dyDescent="0.25">
      <c r="B19" s="65" t="s">
        <v>161</v>
      </c>
      <c r="C19" s="101" t="s">
        <v>102</v>
      </c>
      <c r="D19" s="100"/>
      <c r="E19" s="100"/>
      <c r="F19" s="100"/>
      <c r="G19" s="67">
        <v>8000</v>
      </c>
      <c r="H19" s="67">
        <v>8000</v>
      </c>
      <c r="I19" s="67">
        <v>4282.3900000000003</v>
      </c>
      <c r="J19" s="68">
        <f t="shared" si="0"/>
        <v>0.53529875000000005</v>
      </c>
    </row>
    <row r="20" spans="2:10" ht="30" customHeight="1" x14ac:dyDescent="0.25">
      <c r="B20" s="65" t="s">
        <v>162</v>
      </c>
      <c r="C20" s="101" t="s">
        <v>163</v>
      </c>
      <c r="D20" s="100"/>
      <c r="E20" s="100"/>
      <c r="F20" s="100"/>
      <c r="G20" s="67">
        <v>1000</v>
      </c>
      <c r="H20" s="67">
        <v>1000</v>
      </c>
      <c r="I20" s="67">
        <v>1265</v>
      </c>
      <c r="J20" s="68">
        <f t="shared" si="0"/>
        <v>1.2649999999999999</v>
      </c>
    </row>
    <row r="21" spans="2:10" ht="30" customHeight="1" x14ac:dyDescent="0.25">
      <c r="B21" s="65" t="s">
        <v>164</v>
      </c>
      <c r="C21" s="101" t="s">
        <v>165</v>
      </c>
      <c r="D21" s="100"/>
      <c r="E21" s="100"/>
      <c r="F21" s="100"/>
      <c r="G21" s="67">
        <v>1900</v>
      </c>
      <c r="H21" s="67">
        <v>1900</v>
      </c>
      <c r="I21" s="67">
        <v>1223.32</v>
      </c>
      <c r="J21" s="68">
        <f t="shared" si="0"/>
        <v>0.64385263157894734</v>
      </c>
    </row>
    <row r="22" spans="2:10" ht="30" customHeight="1" x14ac:dyDescent="0.25">
      <c r="B22" s="65" t="s">
        <v>166</v>
      </c>
      <c r="C22" s="101" t="s">
        <v>108</v>
      </c>
      <c r="D22" s="100"/>
      <c r="E22" s="100"/>
      <c r="F22" s="100"/>
      <c r="G22" s="67">
        <v>629.05999999999995</v>
      </c>
      <c r="H22" s="67">
        <v>629.05999999999995</v>
      </c>
      <c r="I22" s="67">
        <v>0</v>
      </c>
      <c r="J22" s="68">
        <f t="shared" si="0"/>
        <v>0</v>
      </c>
    </row>
    <row r="23" spans="2:10" ht="30" customHeight="1" x14ac:dyDescent="0.25">
      <c r="B23" s="65" t="s">
        <v>167</v>
      </c>
      <c r="C23" s="101" t="s">
        <v>168</v>
      </c>
      <c r="D23" s="100"/>
      <c r="E23" s="100"/>
      <c r="F23" s="100"/>
      <c r="G23" s="67">
        <v>1100</v>
      </c>
      <c r="H23" s="67">
        <v>1100</v>
      </c>
      <c r="I23" s="67">
        <v>310.45</v>
      </c>
      <c r="J23" s="68">
        <f t="shared" si="0"/>
        <v>0.28222727272727272</v>
      </c>
    </row>
    <row r="24" spans="2:10" ht="30" customHeight="1" x14ac:dyDescent="0.25">
      <c r="B24" s="65" t="s">
        <v>169</v>
      </c>
      <c r="C24" s="101" t="s">
        <v>170</v>
      </c>
      <c r="D24" s="100"/>
      <c r="E24" s="100"/>
      <c r="F24" s="100"/>
      <c r="G24" s="67">
        <v>2300</v>
      </c>
      <c r="H24" s="67">
        <v>2300</v>
      </c>
      <c r="I24" s="67">
        <v>1219.6400000000001</v>
      </c>
      <c r="J24" s="68">
        <f t="shared" si="0"/>
        <v>0.53027826086956531</v>
      </c>
    </row>
    <row r="25" spans="2:10" ht="30" customHeight="1" x14ac:dyDescent="0.25">
      <c r="B25" s="65" t="s">
        <v>171</v>
      </c>
      <c r="C25" s="101" t="s">
        <v>111</v>
      </c>
      <c r="D25" s="100"/>
      <c r="E25" s="100"/>
      <c r="F25" s="100"/>
      <c r="G25" s="67">
        <v>4960</v>
      </c>
      <c r="H25" s="67">
        <v>4960</v>
      </c>
      <c r="I25" s="67">
        <v>4640</v>
      </c>
      <c r="J25" s="68">
        <f t="shared" si="0"/>
        <v>0.93548387096774188</v>
      </c>
    </row>
    <row r="26" spans="2:10" ht="30" customHeight="1" x14ac:dyDescent="0.25">
      <c r="B26" s="65" t="s">
        <v>172</v>
      </c>
      <c r="C26" s="101" t="s">
        <v>112</v>
      </c>
      <c r="D26" s="100"/>
      <c r="E26" s="100"/>
      <c r="F26" s="100"/>
      <c r="G26" s="67">
        <v>2000</v>
      </c>
      <c r="H26" s="67">
        <v>2000</v>
      </c>
      <c r="I26" s="67">
        <v>168.68</v>
      </c>
      <c r="J26" s="68">
        <f t="shared" si="0"/>
        <v>8.4339999999999998E-2</v>
      </c>
    </row>
    <row r="27" spans="2:10" ht="30" customHeight="1" x14ac:dyDescent="0.25">
      <c r="B27" s="65" t="s">
        <v>173</v>
      </c>
      <c r="C27" s="101" t="s">
        <v>113</v>
      </c>
      <c r="D27" s="100"/>
      <c r="E27" s="100"/>
      <c r="F27" s="100"/>
      <c r="G27" s="67">
        <v>1492.67</v>
      </c>
      <c r="H27" s="67">
        <v>1492.67</v>
      </c>
      <c r="I27" s="67">
        <v>875.31</v>
      </c>
      <c r="J27" s="68">
        <f t="shared" si="0"/>
        <v>0.58640556854495629</v>
      </c>
    </row>
    <row r="28" spans="2:10" ht="30" customHeight="1" x14ac:dyDescent="0.25">
      <c r="B28" s="65" t="s">
        <v>174</v>
      </c>
      <c r="C28" s="101" t="s">
        <v>114</v>
      </c>
      <c r="D28" s="100"/>
      <c r="E28" s="100"/>
      <c r="F28" s="100"/>
      <c r="G28" s="67">
        <v>563.61</v>
      </c>
      <c r="H28" s="67">
        <v>563.61</v>
      </c>
      <c r="I28" s="67">
        <v>0</v>
      </c>
      <c r="J28" s="68">
        <f t="shared" si="0"/>
        <v>0</v>
      </c>
    </row>
    <row r="29" spans="2:10" ht="30" customHeight="1" x14ac:dyDescent="0.25">
      <c r="B29" s="65" t="s">
        <v>175</v>
      </c>
      <c r="C29" s="101" t="s">
        <v>117</v>
      </c>
      <c r="D29" s="100"/>
      <c r="E29" s="100"/>
      <c r="F29" s="100"/>
      <c r="G29" s="67">
        <v>2000</v>
      </c>
      <c r="H29" s="67">
        <v>2000</v>
      </c>
      <c r="I29" s="67">
        <v>1374.14</v>
      </c>
      <c r="J29" s="68">
        <f t="shared" si="0"/>
        <v>0.68707000000000007</v>
      </c>
    </row>
    <row r="30" spans="2:10" ht="30" customHeight="1" x14ac:dyDescent="0.25">
      <c r="B30" s="65" t="s">
        <v>176</v>
      </c>
      <c r="C30" s="101" t="s">
        <v>177</v>
      </c>
      <c r="D30" s="100"/>
      <c r="E30" s="100"/>
      <c r="F30" s="100"/>
      <c r="G30" s="67">
        <v>146.36000000000001</v>
      </c>
      <c r="H30" s="67">
        <v>146.36000000000001</v>
      </c>
      <c r="I30" s="67">
        <v>130</v>
      </c>
      <c r="J30" s="68">
        <f t="shared" si="0"/>
        <v>0.88822082536212077</v>
      </c>
    </row>
    <row r="31" spans="2:10" ht="30" customHeight="1" x14ac:dyDescent="0.25">
      <c r="B31" s="65" t="s">
        <v>178</v>
      </c>
      <c r="C31" s="101" t="s">
        <v>179</v>
      </c>
      <c r="D31" s="100"/>
      <c r="E31" s="100"/>
      <c r="F31" s="100"/>
      <c r="G31" s="67">
        <v>0</v>
      </c>
      <c r="H31" s="67">
        <v>0</v>
      </c>
      <c r="I31" s="67">
        <v>106.2</v>
      </c>
      <c r="J31" s="68">
        <v>0</v>
      </c>
    </row>
    <row r="32" spans="2:10" ht="30" customHeight="1" x14ac:dyDescent="0.25">
      <c r="B32" s="65" t="s">
        <v>180</v>
      </c>
      <c r="C32" s="101" t="s">
        <v>115</v>
      </c>
      <c r="D32" s="100"/>
      <c r="E32" s="100"/>
      <c r="F32" s="100"/>
      <c r="G32" s="67">
        <v>400</v>
      </c>
      <c r="H32" s="67">
        <v>400</v>
      </c>
      <c r="I32" s="67">
        <v>325.58999999999997</v>
      </c>
      <c r="J32" s="68">
        <f t="shared" si="0"/>
        <v>0.81397499999999989</v>
      </c>
    </row>
    <row r="33" spans="2:10" ht="30" customHeight="1" x14ac:dyDescent="0.25">
      <c r="B33" s="65" t="s">
        <v>181</v>
      </c>
      <c r="C33" s="101" t="s">
        <v>86</v>
      </c>
      <c r="D33" s="100"/>
      <c r="E33" s="100"/>
      <c r="F33" s="100"/>
      <c r="G33" s="67">
        <v>700</v>
      </c>
      <c r="H33" s="67">
        <v>700</v>
      </c>
      <c r="I33" s="67">
        <v>475.62</v>
      </c>
      <c r="J33" s="68">
        <f t="shared" si="0"/>
        <v>0.67945714285714287</v>
      </c>
    </row>
    <row r="34" spans="2:10" ht="30" customHeight="1" x14ac:dyDescent="0.25">
      <c r="B34" s="65" t="s">
        <v>182</v>
      </c>
      <c r="C34" s="101" t="s">
        <v>183</v>
      </c>
      <c r="D34" s="100"/>
      <c r="E34" s="100"/>
      <c r="F34" s="100"/>
      <c r="G34" s="67">
        <v>700</v>
      </c>
      <c r="H34" s="67">
        <v>700</v>
      </c>
      <c r="I34" s="67">
        <v>475.62</v>
      </c>
      <c r="J34" s="68">
        <f t="shared" si="0"/>
        <v>0.67945714285714287</v>
      </c>
    </row>
    <row r="35" spans="2:10" ht="30" customHeight="1" x14ac:dyDescent="0.25">
      <c r="B35" s="65" t="s">
        <v>184</v>
      </c>
      <c r="C35" s="101" t="s">
        <v>185</v>
      </c>
      <c r="D35" s="100"/>
      <c r="E35" s="100"/>
      <c r="F35" s="100"/>
      <c r="G35" s="67">
        <v>9763</v>
      </c>
      <c r="H35" s="67">
        <v>9763</v>
      </c>
      <c r="I35" s="67">
        <v>6527.1</v>
      </c>
      <c r="J35" s="68">
        <f t="shared" si="0"/>
        <v>0.66855474751613242</v>
      </c>
    </row>
    <row r="36" spans="2:10" ht="30" customHeight="1" x14ac:dyDescent="0.25">
      <c r="B36" s="65" t="s">
        <v>150</v>
      </c>
      <c r="C36" s="101" t="s">
        <v>151</v>
      </c>
      <c r="D36" s="100"/>
      <c r="E36" s="100"/>
      <c r="F36" s="100"/>
      <c r="G36" s="67">
        <v>9763</v>
      </c>
      <c r="H36" s="67">
        <v>9763</v>
      </c>
      <c r="I36" s="67">
        <v>6527.1</v>
      </c>
      <c r="J36" s="68">
        <f t="shared" si="0"/>
        <v>0.66855474751613242</v>
      </c>
    </row>
    <row r="37" spans="2:10" ht="30" customHeight="1" x14ac:dyDescent="0.25">
      <c r="B37" s="65" t="s">
        <v>152</v>
      </c>
      <c r="C37" s="101" t="s">
        <v>153</v>
      </c>
      <c r="D37" s="100"/>
      <c r="E37" s="100"/>
      <c r="F37" s="100"/>
      <c r="G37" s="67">
        <v>9763</v>
      </c>
      <c r="H37" s="67">
        <v>9763</v>
      </c>
      <c r="I37" s="67">
        <v>6527.1</v>
      </c>
      <c r="J37" s="68">
        <f t="shared" si="0"/>
        <v>0.66855474751613242</v>
      </c>
    </row>
    <row r="38" spans="2:10" ht="30" customHeight="1" x14ac:dyDescent="0.25">
      <c r="B38" s="65" t="s">
        <v>154</v>
      </c>
      <c r="C38" s="101" t="s">
        <v>11</v>
      </c>
      <c r="D38" s="100"/>
      <c r="E38" s="100"/>
      <c r="F38" s="100"/>
      <c r="G38" s="67">
        <v>9763</v>
      </c>
      <c r="H38" s="67">
        <v>9763</v>
      </c>
      <c r="I38" s="67">
        <v>6527.1</v>
      </c>
      <c r="J38" s="68">
        <f t="shared" si="0"/>
        <v>0.66855474751613242</v>
      </c>
    </row>
    <row r="39" spans="2:10" ht="30" customHeight="1" x14ac:dyDescent="0.25">
      <c r="B39" s="65" t="s">
        <v>186</v>
      </c>
      <c r="C39" s="101" t="s">
        <v>187</v>
      </c>
      <c r="D39" s="100"/>
      <c r="E39" s="100"/>
      <c r="F39" s="100"/>
      <c r="G39" s="67">
        <v>2600</v>
      </c>
      <c r="H39" s="67">
        <v>2600</v>
      </c>
      <c r="I39" s="67">
        <v>524.85</v>
      </c>
      <c r="J39" s="68">
        <f t="shared" si="0"/>
        <v>0.20186538461538461</v>
      </c>
    </row>
    <row r="40" spans="2:10" ht="30" customHeight="1" x14ac:dyDescent="0.25">
      <c r="B40" s="65" t="s">
        <v>188</v>
      </c>
      <c r="C40" s="101" t="s">
        <v>189</v>
      </c>
      <c r="D40" s="100"/>
      <c r="E40" s="100"/>
      <c r="F40" s="100"/>
      <c r="G40" s="67">
        <v>7163</v>
      </c>
      <c r="H40" s="67">
        <v>7163</v>
      </c>
      <c r="I40" s="67">
        <v>6002.25</v>
      </c>
      <c r="J40" s="68">
        <f t="shared" si="0"/>
        <v>0.83795197542928945</v>
      </c>
    </row>
    <row r="41" spans="2:10" ht="30" customHeight="1" x14ac:dyDescent="0.25">
      <c r="B41" s="63" t="s">
        <v>190</v>
      </c>
      <c r="C41" s="99" t="s">
        <v>191</v>
      </c>
      <c r="D41" s="100"/>
      <c r="E41" s="100"/>
      <c r="F41" s="100"/>
      <c r="G41" s="66">
        <v>531</v>
      </c>
      <c r="H41" s="66">
        <v>531</v>
      </c>
      <c r="I41" s="66">
        <v>55297.43</v>
      </c>
      <c r="J41" s="68">
        <f t="shared" si="0"/>
        <v>104.13828625235405</v>
      </c>
    </row>
    <row r="42" spans="2:10" ht="30" customHeight="1" x14ac:dyDescent="0.25">
      <c r="B42" s="65" t="s">
        <v>192</v>
      </c>
      <c r="C42" s="101" t="s">
        <v>193</v>
      </c>
      <c r="D42" s="100"/>
      <c r="E42" s="100"/>
      <c r="F42" s="100"/>
      <c r="G42" s="67">
        <v>531</v>
      </c>
      <c r="H42" s="67">
        <v>531</v>
      </c>
      <c r="I42" s="67">
        <v>55297.43</v>
      </c>
      <c r="J42" s="68">
        <f t="shared" si="0"/>
        <v>104.13828625235405</v>
      </c>
    </row>
    <row r="43" spans="2:10" ht="30" customHeight="1" x14ac:dyDescent="0.25">
      <c r="B43" s="65" t="s">
        <v>194</v>
      </c>
      <c r="C43" s="101" t="s">
        <v>195</v>
      </c>
      <c r="D43" s="100"/>
      <c r="E43" s="100"/>
      <c r="F43" s="100"/>
      <c r="G43" s="67">
        <v>0</v>
      </c>
      <c r="H43" s="67">
        <v>0</v>
      </c>
      <c r="I43" s="67">
        <v>0</v>
      </c>
      <c r="J43" s="68">
        <v>0</v>
      </c>
    </row>
    <row r="44" spans="2:10" ht="30" customHeight="1" x14ac:dyDescent="0.25">
      <c r="B44" s="65" t="s">
        <v>196</v>
      </c>
      <c r="C44" s="101" t="s">
        <v>197</v>
      </c>
      <c r="D44" s="100"/>
      <c r="E44" s="100"/>
      <c r="F44" s="100"/>
      <c r="G44" s="67">
        <v>0</v>
      </c>
      <c r="H44" s="67">
        <v>0</v>
      </c>
      <c r="I44" s="67">
        <v>0</v>
      </c>
      <c r="J44" s="68">
        <v>0</v>
      </c>
    </row>
    <row r="45" spans="2:10" ht="30" customHeight="1" x14ac:dyDescent="0.25">
      <c r="B45" s="65" t="s">
        <v>198</v>
      </c>
      <c r="C45" s="101" t="s">
        <v>197</v>
      </c>
      <c r="D45" s="100"/>
      <c r="E45" s="100"/>
      <c r="F45" s="100"/>
      <c r="G45" s="67">
        <v>0</v>
      </c>
      <c r="H45" s="67">
        <v>0</v>
      </c>
      <c r="I45" s="67">
        <v>0</v>
      </c>
      <c r="J45" s="68">
        <v>0</v>
      </c>
    </row>
    <row r="46" spans="2:10" ht="30" customHeight="1" x14ac:dyDescent="0.25">
      <c r="B46" s="65" t="s">
        <v>154</v>
      </c>
      <c r="C46" s="101" t="s">
        <v>11</v>
      </c>
      <c r="D46" s="100"/>
      <c r="E46" s="100"/>
      <c r="F46" s="100"/>
      <c r="G46" s="67">
        <v>0</v>
      </c>
      <c r="H46" s="67">
        <v>0</v>
      </c>
      <c r="I46" s="67">
        <v>0</v>
      </c>
      <c r="J46" s="68">
        <v>0</v>
      </c>
    </row>
    <row r="47" spans="2:10" ht="30" customHeight="1" x14ac:dyDescent="0.25">
      <c r="B47" s="65" t="s">
        <v>180</v>
      </c>
      <c r="C47" s="101" t="s">
        <v>115</v>
      </c>
      <c r="D47" s="100"/>
      <c r="E47" s="100"/>
      <c r="F47" s="100"/>
      <c r="G47" s="67">
        <v>0</v>
      </c>
      <c r="H47" s="67">
        <v>0</v>
      </c>
      <c r="I47" s="67">
        <v>0</v>
      </c>
      <c r="J47" s="68">
        <v>0</v>
      </c>
    </row>
    <row r="48" spans="2:10" ht="30" customHeight="1" x14ac:dyDescent="0.25">
      <c r="B48" s="65" t="s">
        <v>199</v>
      </c>
      <c r="C48" s="101" t="s">
        <v>200</v>
      </c>
      <c r="D48" s="100"/>
      <c r="E48" s="100"/>
      <c r="F48" s="100"/>
      <c r="G48" s="67">
        <v>0</v>
      </c>
      <c r="H48" s="67">
        <v>0</v>
      </c>
      <c r="I48" s="67">
        <v>171.09</v>
      </c>
      <c r="J48" s="68">
        <v>0</v>
      </c>
    </row>
    <row r="49" spans="2:10" ht="30" customHeight="1" x14ac:dyDescent="0.25">
      <c r="B49" s="65" t="s">
        <v>196</v>
      </c>
      <c r="C49" s="101" t="s">
        <v>197</v>
      </c>
      <c r="D49" s="100"/>
      <c r="E49" s="100"/>
      <c r="F49" s="100"/>
      <c r="G49" s="67">
        <v>0</v>
      </c>
      <c r="H49" s="67">
        <v>0</v>
      </c>
      <c r="I49" s="67">
        <v>171.09</v>
      </c>
      <c r="J49" s="68">
        <v>0</v>
      </c>
    </row>
    <row r="50" spans="2:10" ht="30" customHeight="1" x14ac:dyDescent="0.25">
      <c r="B50" s="65" t="s">
        <v>198</v>
      </c>
      <c r="C50" s="101" t="s">
        <v>197</v>
      </c>
      <c r="D50" s="100"/>
      <c r="E50" s="100"/>
      <c r="F50" s="100"/>
      <c r="G50" s="67">
        <v>0</v>
      </c>
      <c r="H50" s="67">
        <v>0</v>
      </c>
      <c r="I50" s="67">
        <v>171.09</v>
      </c>
      <c r="J50" s="68">
        <v>0</v>
      </c>
    </row>
    <row r="51" spans="2:10" ht="30" customHeight="1" x14ac:dyDescent="0.25">
      <c r="B51" s="65" t="s">
        <v>154</v>
      </c>
      <c r="C51" s="101" t="s">
        <v>11</v>
      </c>
      <c r="D51" s="100"/>
      <c r="E51" s="100"/>
      <c r="F51" s="100"/>
      <c r="G51" s="67">
        <v>0</v>
      </c>
      <c r="H51" s="67">
        <v>0</v>
      </c>
      <c r="I51" s="67">
        <v>171.09</v>
      </c>
      <c r="J51" s="68">
        <v>0</v>
      </c>
    </row>
    <row r="52" spans="2:10" ht="30" customHeight="1" x14ac:dyDescent="0.25">
      <c r="B52" s="65" t="s">
        <v>201</v>
      </c>
      <c r="C52" s="101" t="s">
        <v>202</v>
      </c>
      <c r="D52" s="100"/>
      <c r="E52" s="100"/>
      <c r="F52" s="100"/>
      <c r="G52" s="67">
        <v>0</v>
      </c>
      <c r="H52" s="67">
        <v>0</v>
      </c>
      <c r="I52" s="67">
        <v>0</v>
      </c>
      <c r="J52" s="68">
        <v>0</v>
      </c>
    </row>
    <row r="53" spans="2:10" ht="30" customHeight="1" x14ac:dyDescent="0.25">
      <c r="B53" s="65" t="s">
        <v>180</v>
      </c>
      <c r="C53" s="101" t="s">
        <v>115</v>
      </c>
      <c r="D53" s="100"/>
      <c r="E53" s="100"/>
      <c r="F53" s="100"/>
      <c r="G53" s="67">
        <v>0</v>
      </c>
      <c r="H53" s="67">
        <v>0</v>
      </c>
      <c r="I53" s="67">
        <v>171.09</v>
      </c>
      <c r="J53" s="68">
        <v>0</v>
      </c>
    </row>
    <row r="54" spans="2:10" ht="30" customHeight="1" x14ac:dyDescent="0.25">
      <c r="B54" s="65" t="s">
        <v>203</v>
      </c>
      <c r="C54" s="101" t="s">
        <v>204</v>
      </c>
      <c r="D54" s="100"/>
      <c r="E54" s="100"/>
      <c r="F54" s="100"/>
      <c r="G54" s="67">
        <v>531</v>
      </c>
      <c r="H54" s="67">
        <v>531</v>
      </c>
      <c r="I54" s="67">
        <v>0</v>
      </c>
      <c r="J54" s="68">
        <f t="shared" si="0"/>
        <v>0</v>
      </c>
    </row>
    <row r="55" spans="2:10" ht="30" customHeight="1" x14ac:dyDescent="0.25">
      <c r="B55" s="65" t="s">
        <v>196</v>
      </c>
      <c r="C55" s="101" t="s">
        <v>197</v>
      </c>
      <c r="D55" s="100"/>
      <c r="E55" s="100"/>
      <c r="F55" s="100"/>
      <c r="G55" s="67">
        <v>531</v>
      </c>
      <c r="H55" s="67">
        <v>531</v>
      </c>
      <c r="I55" s="67">
        <v>0</v>
      </c>
      <c r="J55" s="68">
        <f t="shared" si="0"/>
        <v>0</v>
      </c>
    </row>
    <row r="56" spans="2:10" ht="30" customHeight="1" x14ac:dyDescent="0.25">
      <c r="B56" s="65" t="s">
        <v>198</v>
      </c>
      <c r="C56" s="101" t="s">
        <v>197</v>
      </c>
      <c r="D56" s="100"/>
      <c r="E56" s="100"/>
      <c r="F56" s="100"/>
      <c r="G56" s="67">
        <v>531</v>
      </c>
      <c r="H56" s="67">
        <v>531</v>
      </c>
      <c r="I56" s="67">
        <v>0</v>
      </c>
      <c r="J56" s="68">
        <f t="shared" si="0"/>
        <v>0</v>
      </c>
    </row>
    <row r="57" spans="2:10" ht="30" customHeight="1" x14ac:dyDescent="0.25">
      <c r="B57" s="65" t="s">
        <v>154</v>
      </c>
      <c r="C57" s="101" t="s">
        <v>11</v>
      </c>
      <c r="D57" s="100"/>
      <c r="E57" s="100"/>
      <c r="F57" s="100"/>
      <c r="G57" s="67">
        <v>531</v>
      </c>
      <c r="H57" s="67">
        <v>531</v>
      </c>
      <c r="I57" s="67">
        <v>0</v>
      </c>
      <c r="J57" s="68">
        <f t="shared" si="0"/>
        <v>0</v>
      </c>
    </row>
    <row r="58" spans="2:10" ht="30" customHeight="1" x14ac:dyDescent="0.25">
      <c r="B58" s="65" t="s">
        <v>172</v>
      </c>
      <c r="C58" s="101" t="s">
        <v>112</v>
      </c>
      <c r="D58" s="100"/>
      <c r="E58" s="100"/>
      <c r="F58" s="100"/>
      <c r="G58" s="67">
        <v>531</v>
      </c>
      <c r="H58" s="67">
        <v>531</v>
      </c>
      <c r="I58" s="67">
        <v>0</v>
      </c>
      <c r="J58" s="68">
        <f t="shared" si="0"/>
        <v>0</v>
      </c>
    </row>
    <row r="59" spans="2:10" ht="30" customHeight="1" x14ac:dyDescent="0.25">
      <c r="B59" s="65" t="s">
        <v>205</v>
      </c>
      <c r="C59" s="101" t="s">
        <v>206</v>
      </c>
      <c r="D59" s="100"/>
      <c r="E59" s="100"/>
      <c r="F59" s="100"/>
      <c r="G59" s="67">
        <v>0</v>
      </c>
      <c r="H59" s="67">
        <v>0</v>
      </c>
      <c r="I59" s="67">
        <v>55126.34</v>
      </c>
      <c r="J59" s="68">
        <v>0</v>
      </c>
    </row>
    <row r="60" spans="2:10" ht="30" customHeight="1" x14ac:dyDescent="0.25">
      <c r="B60" s="65" t="s">
        <v>196</v>
      </c>
      <c r="C60" s="101" t="s">
        <v>197</v>
      </c>
      <c r="D60" s="100"/>
      <c r="E60" s="100"/>
      <c r="F60" s="100"/>
      <c r="G60" s="67">
        <v>0</v>
      </c>
      <c r="H60" s="67">
        <v>0</v>
      </c>
      <c r="I60" s="67">
        <v>14332.83</v>
      </c>
      <c r="J60" s="68">
        <v>0</v>
      </c>
    </row>
    <row r="61" spans="2:10" ht="30" customHeight="1" x14ac:dyDescent="0.25">
      <c r="B61" s="65" t="s">
        <v>198</v>
      </c>
      <c r="C61" s="101" t="s">
        <v>197</v>
      </c>
      <c r="D61" s="100"/>
      <c r="E61" s="100"/>
      <c r="F61" s="100"/>
      <c r="G61" s="67">
        <v>0</v>
      </c>
      <c r="H61" s="67">
        <v>0</v>
      </c>
      <c r="I61" s="67">
        <v>14332.83</v>
      </c>
      <c r="J61" s="68">
        <v>0</v>
      </c>
    </row>
    <row r="62" spans="2:10" ht="30" customHeight="1" x14ac:dyDescent="0.25">
      <c r="B62" s="65" t="s">
        <v>207</v>
      </c>
      <c r="C62" s="101" t="s">
        <v>5</v>
      </c>
      <c r="D62" s="100"/>
      <c r="E62" s="100"/>
      <c r="F62" s="100"/>
      <c r="G62" s="67">
        <v>0</v>
      </c>
      <c r="H62" s="67">
        <v>0</v>
      </c>
      <c r="I62" s="67">
        <v>13804.43</v>
      </c>
      <c r="J62" s="68">
        <v>0</v>
      </c>
    </row>
    <row r="63" spans="2:10" ht="30" customHeight="1" x14ac:dyDescent="0.25">
      <c r="B63" s="65" t="s">
        <v>208</v>
      </c>
      <c r="C63" s="101" t="s">
        <v>25</v>
      </c>
      <c r="D63" s="100"/>
      <c r="E63" s="100"/>
      <c r="F63" s="100"/>
      <c r="G63" s="67">
        <v>0</v>
      </c>
      <c r="H63" s="67">
        <v>0</v>
      </c>
      <c r="I63" s="67">
        <v>11313.68</v>
      </c>
      <c r="J63" s="68">
        <v>0</v>
      </c>
    </row>
    <row r="64" spans="2:10" ht="30" customHeight="1" x14ac:dyDescent="0.25">
      <c r="B64" s="65" t="s">
        <v>209</v>
      </c>
      <c r="C64" s="101" t="s">
        <v>95</v>
      </c>
      <c r="D64" s="100"/>
      <c r="E64" s="100"/>
      <c r="F64" s="100"/>
      <c r="G64" s="67">
        <v>0</v>
      </c>
      <c r="H64" s="67">
        <v>0</v>
      </c>
      <c r="I64" s="67">
        <v>624</v>
      </c>
      <c r="J64" s="68">
        <v>0</v>
      </c>
    </row>
    <row r="65" spans="2:10" ht="30" customHeight="1" x14ac:dyDescent="0.25">
      <c r="B65" s="65" t="s">
        <v>210</v>
      </c>
      <c r="C65" s="101" t="s">
        <v>211</v>
      </c>
      <c r="D65" s="100"/>
      <c r="E65" s="100"/>
      <c r="F65" s="100"/>
      <c r="G65" s="67">
        <v>0</v>
      </c>
      <c r="H65" s="67">
        <v>0</v>
      </c>
      <c r="I65" s="67">
        <v>1866.75</v>
      </c>
      <c r="J65" s="68">
        <v>0</v>
      </c>
    </row>
    <row r="66" spans="2:10" ht="30" customHeight="1" x14ac:dyDescent="0.25">
      <c r="B66" s="65" t="s">
        <v>154</v>
      </c>
      <c r="C66" s="101" t="s">
        <v>11</v>
      </c>
      <c r="D66" s="100"/>
      <c r="E66" s="100"/>
      <c r="F66" s="100"/>
      <c r="G66" s="67">
        <v>0</v>
      </c>
      <c r="H66" s="67">
        <v>0</v>
      </c>
      <c r="I66" s="67">
        <v>528.4</v>
      </c>
      <c r="J66" s="68">
        <v>0</v>
      </c>
    </row>
    <row r="67" spans="2:10" ht="30" customHeight="1" x14ac:dyDescent="0.25">
      <c r="B67" s="65" t="s">
        <v>155</v>
      </c>
      <c r="C67" s="101" t="s">
        <v>27</v>
      </c>
      <c r="D67" s="100"/>
      <c r="E67" s="100"/>
      <c r="F67" s="100"/>
      <c r="G67" s="67">
        <v>0</v>
      </c>
      <c r="H67" s="67">
        <v>0</v>
      </c>
      <c r="I67" s="67">
        <v>292.5</v>
      </c>
      <c r="J67" s="68">
        <v>0</v>
      </c>
    </row>
    <row r="68" spans="2:10" ht="30" customHeight="1" x14ac:dyDescent="0.25">
      <c r="B68" s="65" t="s">
        <v>156</v>
      </c>
      <c r="C68" s="101" t="s">
        <v>157</v>
      </c>
      <c r="D68" s="100"/>
      <c r="E68" s="100"/>
      <c r="F68" s="100"/>
      <c r="G68" s="67">
        <v>0</v>
      </c>
      <c r="H68" s="67">
        <v>0</v>
      </c>
      <c r="I68" s="67">
        <v>235.9</v>
      </c>
      <c r="J68" s="68">
        <v>0</v>
      </c>
    </row>
    <row r="69" spans="2:10" ht="30" customHeight="1" x14ac:dyDescent="0.25">
      <c r="B69" s="65" t="s">
        <v>158</v>
      </c>
      <c r="C69" s="101" t="s">
        <v>159</v>
      </c>
      <c r="D69" s="100"/>
      <c r="E69" s="100"/>
      <c r="F69" s="100"/>
      <c r="G69" s="67">
        <v>0</v>
      </c>
      <c r="H69" s="67">
        <v>0</v>
      </c>
      <c r="I69" s="67">
        <v>0</v>
      </c>
      <c r="J69" s="68">
        <v>0</v>
      </c>
    </row>
    <row r="70" spans="2:10" ht="30" customHeight="1" x14ac:dyDescent="0.25">
      <c r="B70" s="65" t="s">
        <v>171</v>
      </c>
      <c r="C70" s="101" t="s">
        <v>111</v>
      </c>
      <c r="D70" s="100"/>
      <c r="E70" s="100"/>
      <c r="F70" s="100"/>
      <c r="G70" s="67">
        <v>0</v>
      </c>
      <c r="H70" s="67">
        <v>0</v>
      </c>
      <c r="I70" s="67">
        <v>0</v>
      </c>
      <c r="J70" s="68">
        <v>0</v>
      </c>
    </row>
    <row r="71" spans="2:10" ht="30" customHeight="1" x14ac:dyDescent="0.25">
      <c r="B71" s="65" t="s">
        <v>172</v>
      </c>
      <c r="C71" s="101" t="s">
        <v>112</v>
      </c>
      <c r="D71" s="100"/>
      <c r="E71" s="100"/>
      <c r="F71" s="100"/>
      <c r="G71" s="67">
        <v>0</v>
      </c>
      <c r="H71" s="67">
        <v>0</v>
      </c>
      <c r="I71" s="67">
        <v>0</v>
      </c>
      <c r="J71" s="68">
        <v>0</v>
      </c>
    </row>
    <row r="72" spans="2:10" ht="30" customHeight="1" x14ac:dyDescent="0.25">
      <c r="B72" s="65" t="s">
        <v>212</v>
      </c>
      <c r="C72" s="101" t="s">
        <v>213</v>
      </c>
      <c r="D72" s="100"/>
      <c r="E72" s="100"/>
      <c r="F72" s="100"/>
      <c r="G72" s="67">
        <v>0</v>
      </c>
      <c r="H72" s="67">
        <v>0</v>
      </c>
      <c r="I72" s="67">
        <v>40793.51</v>
      </c>
      <c r="J72" s="68">
        <v>0</v>
      </c>
    </row>
    <row r="73" spans="2:10" ht="30" customHeight="1" x14ac:dyDescent="0.25">
      <c r="B73" s="65" t="s">
        <v>214</v>
      </c>
      <c r="C73" s="101" t="s">
        <v>215</v>
      </c>
      <c r="D73" s="100"/>
      <c r="E73" s="100"/>
      <c r="F73" s="100"/>
      <c r="G73" s="67">
        <v>0</v>
      </c>
      <c r="H73" s="67">
        <v>0</v>
      </c>
      <c r="I73" s="67">
        <v>40793.51</v>
      </c>
      <c r="J73" s="68">
        <v>0</v>
      </c>
    </row>
    <row r="74" spans="2:10" ht="30" customHeight="1" x14ac:dyDescent="0.25">
      <c r="B74" s="65" t="s">
        <v>207</v>
      </c>
      <c r="C74" s="101" t="s">
        <v>5</v>
      </c>
      <c r="D74" s="100"/>
      <c r="E74" s="100"/>
      <c r="F74" s="100"/>
      <c r="G74" s="67">
        <v>0</v>
      </c>
      <c r="H74" s="67">
        <v>0</v>
      </c>
      <c r="I74" s="67">
        <v>39289.519999999997</v>
      </c>
      <c r="J74" s="68">
        <v>0</v>
      </c>
    </row>
    <row r="75" spans="2:10" ht="30" customHeight="1" x14ac:dyDescent="0.25">
      <c r="B75" s="65" t="s">
        <v>208</v>
      </c>
      <c r="C75" s="101" t="s">
        <v>25</v>
      </c>
      <c r="D75" s="100"/>
      <c r="E75" s="100"/>
      <c r="F75" s="100"/>
      <c r="G75" s="67">
        <v>0</v>
      </c>
      <c r="H75" s="67">
        <v>0</v>
      </c>
      <c r="I75" s="67">
        <v>32200.43</v>
      </c>
      <c r="J75" s="68">
        <v>0</v>
      </c>
    </row>
    <row r="76" spans="2:10" ht="30" customHeight="1" x14ac:dyDescent="0.25">
      <c r="B76" s="65" t="s">
        <v>216</v>
      </c>
      <c r="C76" s="101" t="s">
        <v>217</v>
      </c>
      <c r="D76" s="100"/>
      <c r="E76" s="100"/>
      <c r="F76" s="100"/>
      <c r="G76" s="67">
        <v>0</v>
      </c>
      <c r="H76" s="67">
        <v>0</v>
      </c>
      <c r="I76" s="67">
        <v>0</v>
      </c>
      <c r="J76" s="68">
        <v>0</v>
      </c>
    </row>
    <row r="77" spans="2:10" ht="30" customHeight="1" x14ac:dyDescent="0.25">
      <c r="B77" s="65" t="s">
        <v>209</v>
      </c>
      <c r="C77" s="101" t="s">
        <v>95</v>
      </c>
      <c r="D77" s="100"/>
      <c r="E77" s="100"/>
      <c r="F77" s="100"/>
      <c r="G77" s="67">
        <v>0</v>
      </c>
      <c r="H77" s="67">
        <v>0</v>
      </c>
      <c r="I77" s="67">
        <v>1776</v>
      </c>
      <c r="J77" s="68">
        <v>0</v>
      </c>
    </row>
    <row r="78" spans="2:10" ht="30" customHeight="1" x14ac:dyDescent="0.25">
      <c r="B78" s="65" t="s">
        <v>210</v>
      </c>
      <c r="C78" s="101" t="s">
        <v>211</v>
      </c>
      <c r="D78" s="100"/>
      <c r="E78" s="100"/>
      <c r="F78" s="100"/>
      <c r="G78" s="67">
        <v>0</v>
      </c>
      <c r="H78" s="67">
        <v>0</v>
      </c>
      <c r="I78" s="67">
        <v>5313.09</v>
      </c>
      <c r="J78" s="68">
        <v>0</v>
      </c>
    </row>
    <row r="79" spans="2:10" ht="30" customHeight="1" x14ac:dyDescent="0.25">
      <c r="B79" s="65" t="s">
        <v>154</v>
      </c>
      <c r="C79" s="101" t="s">
        <v>11</v>
      </c>
      <c r="D79" s="100"/>
      <c r="E79" s="100"/>
      <c r="F79" s="100"/>
      <c r="G79" s="67">
        <v>0</v>
      </c>
      <c r="H79" s="67">
        <v>0</v>
      </c>
      <c r="I79" s="67">
        <v>1503.99</v>
      </c>
      <c r="J79" s="68">
        <v>0</v>
      </c>
    </row>
    <row r="80" spans="2:10" ht="30" customHeight="1" x14ac:dyDescent="0.25">
      <c r="B80" s="65" t="s">
        <v>155</v>
      </c>
      <c r="C80" s="101" t="s">
        <v>27</v>
      </c>
      <c r="D80" s="100"/>
      <c r="E80" s="100"/>
      <c r="F80" s="100"/>
      <c r="G80" s="67">
        <v>0</v>
      </c>
      <c r="H80" s="67">
        <v>0</v>
      </c>
      <c r="I80" s="67">
        <v>832.5</v>
      </c>
      <c r="J80" s="68">
        <v>0</v>
      </c>
    </row>
    <row r="81" spans="2:10" ht="30" customHeight="1" x14ac:dyDescent="0.25">
      <c r="B81" s="65" t="s">
        <v>156</v>
      </c>
      <c r="C81" s="101" t="s">
        <v>157</v>
      </c>
      <c r="D81" s="100"/>
      <c r="E81" s="100"/>
      <c r="F81" s="100"/>
      <c r="G81" s="67">
        <v>0</v>
      </c>
      <c r="H81" s="67">
        <v>0</v>
      </c>
      <c r="I81" s="67">
        <v>671.49</v>
      </c>
      <c r="J81" s="68">
        <v>0</v>
      </c>
    </row>
    <row r="82" spans="2:10" ht="30" customHeight="1" x14ac:dyDescent="0.25">
      <c r="B82" s="65" t="s">
        <v>158</v>
      </c>
      <c r="C82" s="101" t="s">
        <v>159</v>
      </c>
      <c r="D82" s="100"/>
      <c r="E82" s="100"/>
      <c r="F82" s="100"/>
      <c r="G82" s="67">
        <v>0</v>
      </c>
      <c r="H82" s="67">
        <v>0</v>
      </c>
      <c r="I82" s="67">
        <v>0</v>
      </c>
      <c r="J82" s="68">
        <v>0</v>
      </c>
    </row>
    <row r="83" spans="2:10" ht="30" customHeight="1" x14ac:dyDescent="0.25">
      <c r="B83" s="65" t="s">
        <v>171</v>
      </c>
      <c r="C83" s="101" t="s">
        <v>111</v>
      </c>
      <c r="D83" s="100"/>
      <c r="E83" s="100"/>
      <c r="F83" s="100"/>
      <c r="G83" s="67">
        <v>0</v>
      </c>
      <c r="H83" s="67">
        <v>0</v>
      </c>
      <c r="I83" s="67">
        <v>0</v>
      </c>
      <c r="J83" s="68">
        <v>0</v>
      </c>
    </row>
    <row r="84" spans="2:10" ht="30" customHeight="1" x14ac:dyDescent="0.25">
      <c r="B84" s="65" t="s">
        <v>172</v>
      </c>
      <c r="C84" s="101" t="s">
        <v>112</v>
      </c>
      <c r="D84" s="100"/>
      <c r="E84" s="100"/>
      <c r="F84" s="100"/>
      <c r="G84" s="67">
        <v>0</v>
      </c>
      <c r="H84" s="67">
        <v>0</v>
      </c>
      <c r="I84" s="67">
        <v>0</v>
      </c>
      <c r="J84" s="68">
        <v>0</v>
      </c>
    </row>
    <row r="85" spans="2:10" ht="30" customHeight="1" x14ac:dyDescent="0.25">
      <c r="B85" s="65" t="s">
        <v>218</v>
      </c>
      <c r="C85" s="101" t="s">
        <v>219</v>
      </c>
      <c r="D85" s="100"/>
      <c r="E85" s="100"/>
      <c r="F85" s="100"/>
      <c r="G85" s="67">
        <v>0</v>
      </c>
      <c r="H85" s="67">
        <v>0</v>
      </c>
      <c r="I85" s="67">
        <v>0</v>
      </c>
      <c r="J85" s="68">
        <v>0</v>
      </c>
    </row>
    <row r="86" spans="2:10" ht="30" customHeight="1" x14ac:dyDescent="0.25">
      <c r="B86" s="65" t="s">
        <v>220</v>
      </c>
      <c r="C86" s="101" t="s">
        <v>221</v>
      </c>
      <c r="D86" s="100"/>
      <c r="E86" s="100"/>
      <c r="F86" s="100"/>
      <c r="G86" s="67">
        <v>0</v>
      </c>
      <c r="H86" s="67">
        <v>0</v>
      </c>
      <c r="I86" s="67">
        <v>0</v>
      </c>
      <c r="J86" s="68">
        <v>0</v>
      </c>
    </row>
    <row r="87" spans="2:10" ht="30" customHeight="1" x14ac:dyDescent="0.25">
      <c r="B87" s="65" t="s">
        <v>196</v>
      </c>
      <c r="C87" s="101" t="s">
        <v>197</v>
      </c>
      <c r="D87" s="100"/>
      <c r="E87" s="100"/>
      <c r="F87" s="100"/>
      <c r="G87" s="67">
        <v>0</v>
      </c>
      <c r="H87" s="67">
        <v>0</v>
      </c>
      <c r="I87" s="67">
        <v>0</v>
      </c>
      <c r="J87" s="68">
        <v>0</v>
      </c>
    </row>
    <row r="88" spans="2:10" ht="30" customHeight="1" x14ac:dyDescent="0.25">
      <c r="B88" s="65" t="s">
        <v>198</v>
      </c>
      <c r="C88" s="101" t="s">
        <v>197</v>
      </c>
      <c r="D88" s="100"/>
      <c r="E88" s="100"/>
      <c r="F88" s="100"/>
      <c r="G88" s="67">
        <v>0</v>
      </c>
      <c r="H88" s="67">
        <v>0</v>
      </c>
      <c r="I88" s="67">
        <v>0</v>
      </c>
      <c r="J88" s="68">
        <v>0</v>
      </c>
    </row>
    <row r="89" spans="2:10" ht="30" customHeight="1" x14ac:dyDescent="0.25">
      <c r="B89" s="65" t="s">
        <v>222</v>
      </c>
      <c r="C89" s="101" t="s">
        <v>92</v>
      </c>
      <c r="D89" s="100"/>
      <c r="E89" s="100"/>
      <c r="F89" s="100"/>
      <c r="G89" s="67">
        <v>0</v>
      </c>
      <c r="H89" s="67">
        <v>0</v>
      </c>
      <c r="I89" s="67">
        <v>0</v>
      </c>
      <c r="J89" s="68">
        <v>0</v>
      </c>
    </row>
    <row r="90" spans="2:10" ht="30" customHeight="1" x14ac:dyDescent="0.25">
      <c r="B90" s="65" t="s">
        <v>223</v>
      </c>
      <c r="C90" s="101" t="s">
        <v>224</v>
      </c>
      <c r="D90" s="100"/>
      <c r="E90" s="100"/>
      <c r="F90" s="100"/>
      <c r="G90" s="67">
        <v>0</v>
      </c>
      <c r="H90" s="67">
        <v>0</v>
      </c>
      <c r="I90" s="67">
        <v>0</v>
      </c>
      <c r="J90" s="68">
        <v>0</v>
      </c>
    </row>
    <row r="91" spans="2:10" ht="30" customHeight="1" x14ac:dyDescent="0.25">
      <c r="B91" s="65" t="s">
        <v>225</v>
      </c>
      <c r="C91" s="101" t="s">
        <v>226</v>
      </c>
      <c r="D91" s="100"/>
      <c r="E91" s="100"/>
      <c r="F91" s="100"/>
      <c r="G91" s="67">
        <v>0</v>
      </c>
      <c r="H91" s="67">
        <v>0</v>
      </c>
      <c r="I91" s="67">
        <v>0</v>
      </c>
      <c r="J91" s="68">
        <v>0</v>
      </c>
    </row>
    <row r="92" spans="2:10" ht="30" customHeight="1" x14ac:dyDescent="0.25">
      <c r="B92" s="65" t="s">
        <v>196</v>
      </c>
      <c r="C92" s="101" t="s">
        <v>197</v>
      </c>
      <c r="D92" s="100"/>
      <c r="E92" s="100"/>
      <c r="F92" s="100"/>
      <c r="G92" s="67">
        <v>0</v>
      </c>
      <c r="H92" s="67">
        <v>0</v>
      </c>
      <c r="I92" s="67">
        <v>0</v>
      </c>
      <c r="J92" s="68">
        <v>0</v>
      </c>
    </row>
    <row r="93" spans="2:10" ht="30" customHeight="1" x14ac:dyDescent="0.25">
      <c r="B93" s="65" t="s">
        <v>198</v>
      </c>
      <c r="C93" s="101" t="s">
        <v>197</v>
      </c>
      <c r="D93" s="100"/>
      <c r="E93" s="100"/>
      <c r="F93" s="100"/>
      <c r="G93" s="67">
        <v>0</v>
      </c>
      <c r="H93" s="67">
        <v>0</v>
      </c>
      <c r="I93" s="67">
        <v>0</v>
      </c>
      <c r="J93" s="68">
        <v>0</v>
      </c>
    </row>
    <row r="94" spans="2:10" ht="30" customHeight="1" x14ac:dyDescent="0.25">
      <c r="B94" s="65" t="s">
        <v>222</v>
      </c>
      <c r="C94" s="101" t="s">
        <v>92</v>
      </c>
      <c r="D94" s="100"/>
      <c r="E94" s="100"/>
      <c r="F94" s="100"/>
      <c r="G94" s="67">
        <v>0</v>
      </c>
      <c r="H94" s="67">
        <v>0</v>
      </c>
      <c r="I94" s="67">
        <v>0</v>
      </c>
      <c r="J94" s="68">
        <v>0</v>
      </c>
    </row>
    <row r="95" spans="2:10" ht="30" customHeight="1" x14ac:dyDescent="0.25">
      <c r="B95" s="65" t="s">
        <v>227</v>
      </c>
      <c r="C95" s="101" t="s">
        <v>121</v>
      </c>
      <c r="D95" s="100"/>
      <c r="E95" s="100"/>
      <c r="F95" s="100"/>
      <c r="G95" s="67">
        <v>0</v>
      </c>
      <c r="H95" s="67">
        <v>0</v>
      </c>
      <c r="I95" s="67">
        <v>0</v>
      </c>
      <c r="J95" s="68">
        <v>0</v>
      </c>
    </row>
    <row r="96" spans="2:10" ht="30" customHeight="1" x14ac:dyDescent="0.25">
      <c r="B96" s="65" t="s">
        <v>146</v>
      </c>
      <c r="C96" s="101" t="s">
        <v>147</v>
      </c>
      <c r="D96" s="100"/>
      <c r="E96" s="100"/>
      <c r="F96" s="100"/>
      <c r="G96" s="67">
        <v>0</v>
      </c>
      <c r="H96" s="67">
        <v>0</v>
      </c>
      <c r="I96" s="67">
        <v>0</v>
      </c>
      <c r="J96" s="68">
        <v>0</v>
      </c>
    </row>
    <row r="97" spans="2:10" ht="30" customHeight="1" x14ac:dyDescent="0.25">
      <c r="B97" s="65" t="s">
        <v>148</v>
      </c>
      <c r="C97" s="101" t="s">
        <v>149</v>
      </c>
      <c r="D97" s="100"/>
      <c r="E97" s="100"/>
      <c r="F97" s="100"/>
      <c r="G97" s="67">
        <v>0</v>
      </c>
      <c r="H97" s="67">
        <v>0</v>
      </c>
      <c r="I97" s="67">
        <v>0</v>
      </c>
      <c r="J97" s="68">
        <v>0</v>
      </c>
    </row>
    <row r="98" spans="2:10" ht="30" customHeight="1" x14ac:dyDescent="0.25">
      <c r="B98" s="65" t="s">
        <v>196</v>
      </c>
      <c r="C98" s="101" t="s">
        <v>197</v>
      </c>
      <c r="D98" s="100"/>
      <c r="E98" s="100"/>
      <c r="F98" s="100"/>
      <c r="G98" s="67">
        <v>0</v>
      </c>
      <c r="H98" s="67">
        <v>0</v>
      </c>
      <c r="I98" s="67">
        <v>0</v>
      </c>
      <c r="J98" s="68">
        <v>0</v>
      </c>
    </row>
    <row r="99" spans="2:10" ht="30" customHeight="1" x14ac:dyDescent="0.25">
      <c r="B99" s="65" t="s">
        <v>198</v>
      </c>
      <c r="C99" s="101" t="s">
        <v>197</v>
      </c>
      <c r="D99" s="100"/>
      <c r="E99" s="100"/>
      <c r="F99" s="100"/>
      <c r="G99" s="67">
        <v>0</v>
      </c>
      <c r="H99" s="67">
        <v>0</v>
      </c>
      <c r="I99" s="67">
        <v>0</v>
      </c>
      <c r="J99" s="68">
        <v>0</v>
      </c>
    </row>
    <row r="100" spans="2:10" ht="30" customHeight="1" x14ac:dyDescent="0.25">
      <c r="B100" s="65" t="s">
        <v>154</v>
      </c>
      <c r="C100" s="101" t="s">
        <v>11</v>
      </c>
      <c r="D100" s="100"/>
      <c r="E100" s="100"/>
      <c r="F100" s="100"/>
      <c r="G100" s="67">
        <v>0</v>
      </c>
      <c r="H100" s="67">
        <v>0</v>
      </c>
      <c r="I100" s="67">
        <v>0</v>
      </c>
      <c r="J100" s="68">
        <v>0</v>
      </c>
    </row>
    <row r="101" spans="2:10" ht="30" customHeight="1" x14ac:dyDescent="0.25">
      <c r="B101" s="65" t="s">
        <v>188</v>
      </c>
      <c r="C101" s="101" t="s">
        <v>189</v>
      </c>
      <c r="D101" s="100"/>
      <c r="E101" s="100"/>
      <c r="F101" s="100"/>
      <c r="G101" s="67">
        <v>0</v>
      </c>
      <c r="H101" s="67">
        <v>0</v>
      </c>
      <c r="I101" s="67">
        <v>0</v>
      </c>
      <c r="J101" s="68">
        <v>0</v>
      </c>
    </row>
    <row r="102" spans="2:10" ht="33.75" x14ac:dyDescent="0.25">
      <c r="B102" s="63" t="s">
        <v>228</v>
      </c>
      <c r="C102" s="99" t="s">
        <v>229</v>
      </c>
      <c r="D102" s="100"/>
      <c r="E102" s="100"/>
      <c r="F102" s="100"/>
      <c r="G102" s="66">
        <v>1065503.08</v>
      </c>
      <c r="H102" s="66">
        <v>1065503.08</v>
      </c>
      <c r="I102" s="66">
        <v>816534.29</v>
      </c>
      <c r="J102" s="68">
        <f t="shared" ref="J102:J134" si="1">I102/H102</f>
        <v>0.76633686502342158</v>
      </c>
    </row>
    <row r="103" spans="2:10" ht="67.5" x14ac:dyDescent="0.25">
      <c r="B103" s="63" t="s">
        <v>230</v>
      </c>
      <c r="C103" s="99" t="s">
        <v>231</v>
      </c>
      <c r="D103" s="100"/>
      <c r="E103" s="100"/>
      <c r="F103" s="100"/>
      <c r="G103" s="66">
        <v>1065503.08</v>
      </c>
      <c r="H103" s="66">
        <v>1065503.08</v>
      </c>
      <c r="I103" s="66">
        <v>816534.29</v>
      </c>
      <c r="J103" s="68">
        <f t="shared" si="1"/>
        <v>0.76633686502342158</v>
      </c>
    </row>
    <row r="104" spans="2:10" ht="22.5" x14ac:dyDescent="0.25">
      <c r="B104" s="65" t="s">
        <v>192</v>
      </c>
      <c r="C104" s="101" t="s">
        <v>193</v>
      </c>
      <c r="D104" s="100"/>
      <c r="E104" s="100"/>
      <c r="F104" s="100"/>
      <c r="G104" s="67">
        <v>1065503.08</v>
      </c>
      <c r="H104" s="67">
        <v>1065503.08</v>
      </c>
      <c r="I104" s="67">
        <v>816534.29</v>
      </c>
      <c r="J104" s="68">
        <f t="shared" si="1"/>
        <v>0.76633686502342158</v>
      </c>
    </row>
    <row r="105" spans="2:10" ht="30" customHeight="1" x14ac:dyDescent="0.25">
      <c r="B105" s="65" t="s">
        <v>148</v>
      </c>
      <c r="C105" s="101" t="s">
        <v>149</v>
      </c>
      <c r="D105" s="100"/>
      <c r="E105" s="100"/>
      <c r="F105" s="100"/>
      <c r="G105" s="67">
        <v>48938.28</v>
      </c>
      <c r="H105" s="67">
        <v>48938.28</v>
      </c>
      <c r="I105" s="67">
        <v>25995.88</v>
      </c>
      <c r="J105" s="68">
        <f t="shared" si="1"/>
        <v>0.53119725499138915</v>
      </c>
    </row>
    <row r="106" spans="2:10" ht="30" customHeight="1" x14ac:dyDescent="0.25">
      <c r="B106" s="65" t="s">
        <v>232</v>
      </c>
      <c r="C106" s="101" t="s">
        <v>233</v>
      </c>
      <c r="D106" s="100"/>
      <c r="E106" s="100"/>
      <c r="F106" s="100"/>
      <c r="G106" s="67">
        <v>17652.169999999998</v>
      </c>
      <c r="H106" s="67">
        <v>17652.169999999998</v>
      </c>
      <c r="I106" s="67">
        <v>6758.09</v>
      </c>
      <c r="J106" s="68">
        <f t="shared" si="1"/>
        <v>0.38284754792187026</v>
      </c>
    </row>
    <row r="107" spans="2:10" ht="30" customHeight="1" x14ac:dyDescent="0.25">
      <c r="B107" s="65" t="s">
        <v>234</v>
      </c>
      <c r="C107" s="101" t="s">
        <v>235</v>
      </c>
      <c r="D107" s="100"/>
      <c r="E107" s="100"/>
      <c r="F107" s="100"/>
      <c r="G107" s="67">
        <v>17652.169999999998</v>
      </c>
      <c r="H107" s="67">
        <v>17652.169999999998</v>
      </c>
      <c r="I107" s="67">
        <v>6758.09</v>
      </c>
      <c r="J107" s="68">
        <f t="shared" si="1"/>
        <v>0.38284754792187026</v>
      </c>
    </row>
    <row r="108" spans="2:10" ht="30" customHeight="1" x14ac:dyDescent="0.25">
      <c r="B108" s="65" t="s">
        <v>207</v>
      </c>
      <c r="C108" s="101" t="s">
        <v>5</v>
      </c>
      <c r="D108" s="100"/>
      <c r="E108" s="100"/>
      <c r="F108" s="100"/>
      <c r="G108" s="67">
        <v>732.06</v>
      </c>
      <c r="H108" s="67">
        <v>732.06</v>
      </c>
      <c r="I108" s="67">
        <v>0</v>
      </c>
      <c r="J108" s="68">
        <f t="shared" si="1"/>
        <v>0</v>
      </c>
    </row>
    <row r="109" spans="2:10" ht="30" customHeight="1" x14ac:dyDescent="0.25">
      <c r="B109" s="65" t="s">
        <v>208</v>
      </c>
      <c r="C109" s="101" t="s">
        <v>25</v>
      </c>
      <c r="D109" s="100"/>
      <c r="E109" s="100"/>
      <c r="F109" s="100"/>
      <c r="G109" s="67">
        <v>663.61</v>
      </c>
      <c r="H109" s="67">
        <v>663.61</v>
      </c>
      <c r="I109" s="67">
        <v>0</v>
      </c>
      <c r="J109" s="68">
        <f t="shared" si="1"/>
        <v>0</v>
      </c>
    </row>
    <row r="110" spans="2:10" ht="30" customHeight="1" x14ac:dyDescent="0.25">
      <c r="B110" s="65" t="s">
        <v>210</v>
      </c>
      <c r="C110" s="101" t="s">
        <v>211</v>
      </c>
      <c r="D110" s="100"/>
      <c r="E110" s="100"/>
      <c r="F110" s="100"/>
      <c r="G110" s="67">
        <v>68.45</v>
      </c>
      <c r="H110" s="67">
        <v>68.45</v>
      </c>
      <c r="I110" s="67">
        <v>0</v>
      </c>
      <c r="J110" s="68">
        <f t="shared" si="1"/>
        <v>0</v>
      </c>
    </row>
    <row r="111" spans="2:10" ht="30" customHeight="1" x14ac:dyDescent="0.25">
      <c r="B111" s="65" t="s">
        <v>154</v>
      </c>
      <c r="C111" s="101" t="s">
        <v>11</v>
      </c>
      <c r="D111" s="100"/>
      <c r="E111" s="100"/>
      <c r="F111" s="100"/>
      <c r="G111" s="67">
        <v>15920.11</v>
      </c>
      <c r="H111" s="67">
        <v>15920.11</v>
      </c>
      <c r="I111" s="67">
        <v>6409.8</v>
      </c>
      <c r="J111" s="68">
        <f t="shared" si="1"/>
        <v>0.40262284619892702</v>
      </c>
    </row>
    <row r="112" spans="2:10" ht="30" customHeight="1" x14ac:dyDescent="0.25">
      <c r="B112" s="65" t="s">
        <v>155</v>
      </c>
      <c r="C112" s="101" t="s">
        <v>27</v>
      </c>
      <c r="D112" s="100"/>
      <c r="E112" s="100"/>
      <c r="F112" s="100"/>
      <c r="G112" s="67">
        <v>2000</v>
      </c>
      <c r="H112" s="67">
        <v>2000</v>
      </c>
      <c r="I112" s="67">
        <v>271</v>
      </c>
      <c r="J112" s="68">
        <f t="shared" si="1"/>
        <v>0.13550000000000001</v>
      </c>
    </row>
    <row r="113" spans="2:10" ht="30" customHeight="1" x14ac:dyDescent="0.25">
      <c r="B113" s="65" t="s">
        <v>158</v>
      </c>
      <c r="C113" s="101" t="s">
        <v>159</v>
      </c>
      <c r="D113" s="100"/>
      <c r="E113" s="100"/>
      <c r="F113" s="100"/>
      <c r="G113" s="67">
        <v>1800</v>
      </c>
      <c r="H113" s="67">
        <v>1800</v>
      </c>
      <c r="I113" s="67">
        <v>0</v>
      </c>
      <c r="J113" s="68">
        <f t="shared" si="1"/>
        <v>0</v>
      </c>
    </row>
    <row r="114" spans="2:10" ht="30" customHeight="1" x14ac:dyDescent="0.25">
      <c r="B114" s="65" t="s">
        <v>160</v>
      </c>
      <c r="C114" s="101" t="s">
        <v>100</v>
      </c>
      <c r="D114" s="100"/>
      <c r="E114" s="100"/>
      <c r="F114" s="100"/>
      <c r="G114" s="67">
        <v>0</v>
      </c>
      <c r="H114" s="67">
        <v>0</v>
      </c>
      <c r="I114" s="67">
        <v>100</v>
      </c>
      <c r="J114" s="68">
        <v>0</v>
      </c>
    </row>
    <row r="115" spans="2:10" ht="30" customHeight="1" x14ac:dyDescent="0.25">
      <c r="B115" s="65" t="s">
        <v>161</v>
      </c>
      <c r="C115" s="101" t="s">
        <v>102</v>
      </c>
      <c r="D115" s="100"/>
      <c r="E115" s="100"/>
      <c r="F115" s="100"/>
      <c r="G115" s="67">
        <v>2500</v>
      </c>
      <c r="H115" s="67">
        <v>2500</v>
      </c>
      <c r="I115" s="67">
        <v>661.66</v>
      </c>
      <c r="J115" s="68">
        <f t="shared" si="1"/>
        <v>0.26466400000000001</v>
      </c>
    </row>
    <row r="116" spans="2:10" ht="30" customHeight="1" x14ac:dyDescent="0.25">
      <c r="B116" s="65" t="s">
        <v>186</v>
      </c>
      <c r="C116" s="101" t="s">
        <v>187</v>
      </c>
      <c r="D116" s="100"/>
      <c r="E116" s="100"/>
      <c r="F116" s="100"/>
      <c r="G116" s="67">
        <v>3308.91</v>
      </c>
      <c r="H116" s="67">
        <v>3308.91</v>
      </c>
      <c r="I116" s="67">
        <v>1242.95</v>
      </c>
      <c r="J116" s="68">
        <f t="shared" si="1"/>
        <v>0.3756372944564827</v>
      </c>
    </row>
    <row r="117" spans="2:10" ht="30" customHeight="1" x14ac:dyDescent="0.25">
      <c r="B117" s="65" t="s">
        <v>162</v>
      </c>
      <c r="C117" s="101" t="s">
        <v>163</v>
      </c>
      <c r="D117" s="100"/>
      <c r="E117" s="100"/>
      <c r="F117" s="100"/>
      <c r="G117" s="67">
        <v>500</v>
      </c>
      <c r="H117" s="67">
        <v>500</v>
      </c>
      <c r="I117" s="67">
        <v>26.59</v>
      </c>
      <c r="J117" s="68">
        <f t="shared" si="1"/>
        <v>5.3179999999999998E-2</v>
      </c>
    </row>
    <row r="118" spans="2:10" ht="30" customHeight="1" x14ac:dyDescent="0.25">
      <c r="B118" s="65" t="s">
        <v>236</v>
      </c>
      <c r="C118" s="101" t="s">
        <v>237</v>
      </c>
      <c r="D118" s="100"/>
      <c r="E118" s="100"/>
      <c r="F118" s="100"/>
      <c r="G118" s="67">
        <v>0</v>
      </c>
      <c r="H118" s="67">
        <v>0</v>
      </c>
      <c r="I118" s="67">
        <v>196.56</v>
      </c>
      <c r="J118" s="68">
        <v>0</v>
      </c>
    </row>
    <row r="119" spans="2:10" ht="30" customHeight="1" x14ac:dyDescent="0.25">
      <c r="B119" s="65" t="s">
        <v>188</v>
      </c>
      <c r="C119" s="101" t="s">
        <v>189</v>
      </c>
      <c r="D119" s="100"/>
      <c r="E119" s="100"/>
      <c r="F119" s="100"/>
      <c r="G119" s="67">
        <v>3981.68</v>
      </c>
      <c r="H119" s="67">
        <v>3981.68</v>
      </c>
      <c r="I119" s="67">
        <v>13.9</v>
      </c>
      <c r="J119" s="68">
        <f t="shared" si="1"/>
        <v>3.490988728375962E-3</v>
      </c>
    </row>
    <row r="120" spans="2:10" ht="30" customHeight="1" x14ac:dyDescent="0.25">
      <c r="B120" s="65" t="s">
        <v>167</v>
      </c>
      <c r="C120" s="101" t="s">
        <v>168</v>
      </c>
      <c r="D120" s="100"/>
      <c r="E120" s="100"/>
      <c r="F120" s="100"/>
      <c r="G120" s="67">
        <v>300</v>
      </c>
      <c r="H120" s="67">
        <v>300</v>
      </c>
      <c r="I120" s="67">
        <v>3037.07</v>
      </c>
      <c r="J120" s="68">
        <f t="shared" si="1"/>
        <v>10.123566666666667</v>
      </c>
    </row>
    <row r="121" spans="2:10" ht="30" customHeight="1" x14ac:dyDescent="0.25">
      <c r="B121" s="65" t="s">
        <v>172</v>
      </c>
      <c r="C121" s="101" t="s">
        <v>112</v>
      </c>
      <c r="D121" s="100"/>
      <c r="E121" s="100"/>
      <c r="F121" s="100"/>
      <c r="G121" s="67">
        <v>300</v>
      </c>
      <c r="H121" s="67">
        <v>300</v>
      </c>
      <c r="I121" s="67">
        <v>33.18</v>
      </c>
      <c r="J121" s="68">
        <f t="shared" si="1"/>
        <v>0.1106</v>
      </c>
    </row>
    <row r="122" spans="2:10" ht="30" customHeight="1" x14ac:dyDescent="0.25">
      <c r="B122" s="65" t="s">
        <v>174</v>
      </c>
      <c r="C122" s="101" t="s">
        <v>114</v>
      </c>
      <c r="D122" s="100"/>
      <c r="E122" s="100"/>
      <c r="F122" s="100"/>
      <c r="G122" s="67">
        <v>131.52000000000001</v>
      </c>
      <c r="H122" s="67">
        <v>131.52000000000001</v>
      </c>
      <c r="I122" s="67">
        <v>0</v>
      </c>
      <c r="J122" s="68">
        <f t="shared" si="1"/>
        <v>0</v>
      </c>
    </row>
    <row r="123" spans="2:10" ht="30" customHeight="1" x14ac:dyDescent="0.25">
      <c r="B123" s="65" t="s">
        <v>201</v>
      </c>
      <c r="C123" s="101" t="s">
        <v>202</v>
      </c>
      <c r="D123" s="100"/>
      <c r="E123" s="100"/>
      <c r="F123" s="100"/>
      <c r="G123" s="67">
        <v>0</v>
      </c>
      <c r="H123" s="67">
        <v>0</v>
      </c>
      <c r="I123" s="67">
        <v>229.48</v>
      </c>
      <c r="J123" s="68">
        <v>0</v>
      </c>
    </row>
    <row r="124" spans="2:10" ht="30" customHeight="1" x14ac:dyDescent="0.25">
      <c r="B124" s="65" t="s">
        <v>175</v>
      </c>
      <c r="C124" s="101" t="s">
        <v>117</v>
      </c>
      <c r="D124" s="100"/>
      <c r="E124" s="100"/>
      <c r="F124" s="100"/>
      <c r="G124" s="67">
        <v>598</v>
      </c>
      <c r="H124" s="67">
        <v>598</v>
      </c>
      <c r="I124" s="67">
        <v>51.7</v>
      </c>
      <c r="J124" s="68">
        <f t="shared" si="1"/>
        <v>8.6454849498327768E-2</v>
      </c>
    </row>
    <row r="125" spans="2:10" ht="30" customHeight="1" x14ac:dyDescent="0.25">
      <c r="B125" s="65" t="s">
        <v>176</v>
      </c>
      <c r="C125" s="101" t="s">
        <v>177</v>
      </c>
      <c r="D125" s="100"/>
      <c r="E125" s="100"/>
      <c r="F125" s="100"/>
      <c r="G125" s="67">
        <v>0</v>
      </c>
      <c r="H125" s="67">
        <v>0</v>
      </c>
      <c r="I125" s="67">
        <v>0</v>
      </c>
      <c r="J125" s="68">
        <v>0</v>
      </c>
    </row>
    <row r="126" spans="2:10" ht="30" customHeight="1" x14ac:dyDescent="0.25">
      <c r="B126" s="65" t="s">
        <v>180</v>
      </c>
      <c r="C126" s="101" t="s">
        <v>115</v>
      </c>
      <c r="D126" s="100"/>
      <c r="E126" s="100"/>
      <c r="F126" s="100"/>
      <c r="G126" s="67">
        <v>500</v>
      </c>
      <c r="H126" s="67">
        <v>500</v>
      </c>
      <c r="I126" s="67">
        <v>545.71</v>
      </c>
      <c r="J126" s="68">
        <f t="shared" si="1"/>
        <v>1.0914200000000001</v>
      </c>
    </row>
    <row r="127" spans="2:10" ht="30" customHeight="1" x14ac:dyDescent="0.25">
      <c r="B127" s="65" t="s">
        <v>222</v>
      </c>
      <c r="C127" s="101" t="s">
        <v>92</v>
      </c>
      <c r="D127" s="100"/>
      <c r="E127" s="100"/>
      <c r="F127" s="100"/>
      <c r="G127" s="67">
        <v>1000</v>
      </c>
      <c r="H127" s="67">
        <v>1000</v>
      </c>
      <c r="I127" s="67">
        <v>348.29</v>
      </c>
      <c r="J127" s="68">
        <f t="shared" si="1"/>
        <v>0.34829000000000004</v>
      </c>
    </row>
    <row r="128" spans="2:10" ht="30" customHeight="1" x14ac:dyDescent="0.25">
      <c r="B128" s="65" t="s">
        <v>238</v>
      </c>
      <c r="C128" s="101" t="s">
        <v>94</v>
      </c>
      <c r="D128" s="100"/>
      <c r="E128" s="100"/>
      <c r="F128" s="100"/>
      <c r="G128" s="67">
        <v>1000</v>
      </c>
      <c r="H128" s="67">
        <v>1000</v>
      </c>
      <c r="I128" s="67">
        <v>150.4</v>
      </c>
      <c r="J128" s="68">
        <f t="shared" si="1"/>
        <v>0.15040000000000001</v>
      </c>
    </row>
    <row r="129" spans="2:10" ht="30" customHeight="1" x14ac:dyDescent="0.25">
      <c r="B129" s="65" t="s">
        <v>223</v>
      </c>
      <c r="C129" s="101" t="s">
        <v>224</v>
      </c>
      <c r="D129" s="100"/>
      <c r="E129" s="100"/>
      <c r="F129" s="100"/>
      <c r="G129" s="67">
        <v>0</v>
      </c>
      <c r="H129" s="67">
        <v>0</v>
      </c>
      <c r="I129" s="67">
        <v>197.89</v>
      </c>
      <c r="J129" s="68" t="e">
        <f t="shared" si="1"/>
        <v>#DIV/0!</v>
      </c>
    </row>
    <row r="130" spans="2:10" ht="30" customHeight="1" x14ac:dyDescent="0.25">
      <c r="B130" s="65" t="s">
        <v>150</v>
      </c>
      <c r="C130" s="101" t="s">
        <v>151</v>
      </c>
      <c r="D130" s="100"/>
      <c r="E130" s="100"/>
      <c r="F130" s="100"/>
      <c r="G130" s="67">
        <v>5500</v>
      </c>
      <c r="H130" s="67">
        <v>5500</v>
      </c>
      <c r="I130" s="67">
        <v>1199.04</v>
      </c>
      <c r="J130" s="68">
        <f t="shared" si="1"/>
        <v>0.21800727272727272</v>
      </c>
    </row>
    <row r="131" spans="2:10" ht="22.5" x14ac:dyDescent="0.25">
      <c r="B131" s="65" t="s">
        <v>239</v>
      </c>
      <c r="C131" s="101" t="s">
        <v>240</v>
      </c>
      <c r="D131" s="100"/>
      <c r="E131" s="100"/>
      <c r="F131" s="100"/>
      <c r="G131" s="67">
        <v>5500</v>
      </c>
      <c r="H131" s="67">
        <v>5500</v>
      </c>
      <c r="I131" s="67">
        <v>1199.04</v>
      </c>
      <c r="J131" s="68">
        <f t="shared" si="1"/>
        <v>0.21800727272727272</v>
      </c>
    </row>
    <row r="132" spans="2:10" ht="30" customHeight="1" x14ac:dyDescent="0.25">
      <c r="B132" s="65" t="s">
        <v>154</v>
      </c>
      <c r="C132" s="101" t="s">
        <v>11</v>
      </c>
      <c r="D132" s="100"/>
      <c r="E132" s="100"/>
      <c r="F132" s="100"/>
      <c r="G132" s="67">
        <v>5500</v>
      </c>
      <c r="H132" s="67">
        <v>5500</v>
      </c>
      <c r="I132" s="67">
        <v>1199.04</v>
      </c>
      <c r="J132" s="68">
        <f t="shared" si="1"/>
        <v>0.21800727272727272</v>
      </c>
    </row>
    <row r="133" spans="2:10" ht="30" customHeight="1" x14ac:dyDescent="0.25">
      <c r="B133" s="65" t="s">
        <v>180</v>
      </c>
      <c r="C133" s="101" t="s">
        <v>115</v>
      </c>
      <c r="D133" s="100"/>
      <c r="E133" s="100"/>
      <c r="F133" s="100"/>
      <c r="G133" s="67">
        <v>5500</v>
      </c>
      <c r="H133" s="67">
        <v>5500</v>
      </c>
      <c r="I133" s="67">
        <v>1199.04</v>
      </c>
      <c r="J133" s="68">
        <f t="shared" si="1"/>
        <v>0.21800727272727272</v>
      </c>
    </row>
    <row r="134" spans="2:10" ht="30" customHeight="1" x14ac:dyDescent="0.25">
      <c r="B134" s="65" t="s">
        <v>212</v>
      </c>
      <c r="C134" s="101" t="s">
        <v>213</v>
      </c>
      <c r="D134" s="100"/>
      <c r="E134" s="100"/>
      <c r="F134" s="100"/>
      <c r="G134" s="67">
        <v>20739.78</v>
      </c>
      <c r="H134" s="67">
        <v>20739.78</v>
      </c>
      <c r="I134" s="67">
        <v>8943.94</v>
      </c>
      <c r="J134" s="68">
        <f t="shared" si="1"/>
        <v>0.43124565448620966</v>
      </c>
    </row>
    <row r="135" spans="2:10" ht="30" customHeight="1" x14ac:dyDescent="0.25">
      <c r="B135" s="65" t="s">
        <v>241</v>
      </c>
      <c r="C135" s="101" t="s">
        <v>242</v>
      </c>
      <c r="D135" s="100"/>
      <c r="E135" s="100"/>
      <c r="F135" s="100"/>
      <c r="G135" s="67">
        <v>20739.78</v>
      </c>
      <c r="H135" s="67">
        <v>20739.78</v>
      </c>
      <c r="I135" s="67">
        <v>8943.94</v>
      </c>
      <c r="J135" s="68">
        <f t="shared" ref="J135:J172" si="2">I135/H135</f>
        <v>0.43124565448620966</v>
      </c>
    </row>
    <row r="136" spans="2:10" ht="30" customHeight="1" x14ac:dyDescent="0.25">
      <c r="B136" s="65" t="s">
        <v>154</v>
      </c>
      <c r="C136" s="101" t="s">
        <v>11</v>
      </c>
      <c r="D136" s="100"/>
      <c r="E136" s="100"/>
      <c r="F136" s="100"/>
      <c r="G136" s="67">
        <v>11120.35</v>
      </c>
      <c r="H136" s="67">
        <v>11120.35</v>
      </c>
      <c r="I136" s="67">
        <v>5115.9399999999996</v>
      </c>
      <c r="J136" s="68">
        <f t="shared" si="2"/>
        <v>0.46005206670653348</v>
      </c>
    </row>
    <row r="137" spans="2:10" ht="30" customHeight="1" x14ac:dyDescent="0.25">
      <c r="B137" s="65" t="s">
        <v>158</v>
      </c>
      <c r="C137" s="101" t="s">
        <v>159</v>
      </c>
      <c r="D137" s="100"/>
      <c r="E137" s="100"/>
      <c r="F137" s="100"/>
      <c r="G137" s="67">
        <v>5500</v>
      </c>
      <c r="H137" s="67">
        <v>5500</v>
      </c>
      <c r="I137" s="67">
        <v>250</v>
      </c>
      <c r="J137" s="68">
        <f t="shared" si="2"/>
        <v>4.5454545454545456E-2</v>
      </c>
    </row>
    <row r="138" spans="2:10" ht="30" customHeight="1" x14ac:dyDescent="0.25">
      <c r="B138" s="65" t="s">
        <v>161</v>
      </c>
      <c r="C138" s="101" t="s">
        <v>102</v>
      </c>
      <c r="D138" s="100"/>
      <c r="E138" s="100"/>
      <c r="F138" s="100"/>
      <c r="G138" s="67">
        <v>210</v>
      </c>
      <c r="H138" s="67">
        <v>210</v>
      </c>
      <c r="I138" s="67">
        <v>352.97</v>
      </c>
      <c r="J138" s="68">
        <f t="shared" si="2"/>
        <v>1.680809523809524</v>
      </c>
    </row>
    <row r="139" spans="2:10" ht="30" customHeight="1" x14ac:dyDescent="0.25">
      <c r="B139" s="65" t="s">
        <v>162</v>
      </c>
      <c r="C139" s="101" t="s">
        <v>163</v>
      </c>
      <c r="D139" s="100"/>
      <c r="E139" s="100"/>
      <c r="F139" s="100"/>
      <c r="G139" s="67">
        <v>742.35</v>
      </c>
      <c r="H139" s="67">
        <v>742.35</v>
      </c>
      <c r="I139" s="67">
        <v>647.11</v>
      </c>
      <c r="J139" s="68">
        <f t="shared" si="2"/>
        <v>0.8717047214925574</v>
      </c>
    </row>
    <row r="140" spans="2:10" ht="30" customHeight="1" x14ac:dyDescent="0.25">
      <c r="B140" s="65" t="s">
        <v>175</v>
      </c>
      <c r="C140" s="101" t="s">
        <v>117</v>
      </c>
      <c r="D140" s="100"/>
      <c r="E140" s="100"/>
      <c r="F140" s="100"/>
      <c r="G140" s="67">
        <v>700</v>
      </c>
      <c r="H140" s="67">
        <v>700</v>
      </c>
      <c r="I140" s="67">
        <v>0</v>
      </c>
      <c r="J140" s="68">
        <f t="shared" si="2"/>
        <v>0</v>
      </c>
    </row>
    <row r="141" spans="2:10" ht="30" customHeight="1" x14ac:dyDescent="0.25">
      <c r="B141" s="65" t="s">
        <v>178</v>
      </c>
      <c r="C141" s="101" t="s">
        <v>179</v>
      </c>
      <c r="D141" s="100"/>
      <c r="E141" s="100"/>
      <c r="F141" s="100"/>
      <c r="G141" s="67">
        <v>2968</v>
      </c>
      <c r="H141" s="67">
        <v>2968</v>
      </c>
      <c r="I141" s="67">
        <v>3826.61</v>
      </c>
      <c r="J141" s="68">
        <f t="shared" si="2"/>
        <v>1.2892890835579516</v>
      </c>
    </row>
    <row r="142" spans="2:10" ht="30" customHeight="1" x14ac:dyDescent="0.25">
      <c r="B142" s="65" t="s">
        <v>180</v>
      </c>
      <c r="C142" s="101" t="s">
        <v>115</v>
      </c>
      <c r="D142" s="100"/>
      <c r="E142" s="100"/>
      <c r="F142" s="100"/>
      <c r="G142" s="67">
        <v>1000</v>
      </c>
      <c r="H142" s="67">
        <v>1000</v>
      </c>
      <c r="I142" s="67">
        <v>39.25</v>
      </c>
      <c r="J142" s="68">
        <f t="shared" si="2"/>
        <v>3.925E-2</v>
      </c>
    </row>
    <row r="143" spans="2:10" ht="30" customHeight="1" x14ac:dyDescent="0.25">
      <c r="B143" s="65" t="s">
        <v>243</v>
      </c>
      <c r="C143" s="101" t="s">
        <v>244</v>
      </c>
      <c r="D143" s="100"/>
      <c r="E143" s="100"/>
      <c r="F143" s="100"/>
      <c r="G143" s="67">
        <v>5610</v>
      </c>
      <c r="H143" s="67">
        <v>5610</v>
      </c>
      <c r="I143" s="67">
        <v>1095.52</v>
      </c>
      <c r="J143" s="68">
        <f t="shared" si="2"/>
        <v>0.19527985739750445</v>
      </c>
    </row>
    <row r="144" spans="2:10" ht="30" customHeight="1" x14ac:dyDescent="0.25">
      <c r="B144" s="65" t="s">
        <v>245</v>
      </c>
      <c r="C144" s="101" t="s">
        <v>246</v>
      </c>
      <c r="D144" s="100"/>
      <c r="E144" s="100"/>
      <c r="F144" s="100"/>
      <c r="G144" s="67">
        <v>5610</v>
      </c>
      <c r="H144" s="67">
        <v>5610</v>
      </c>
      <c r="I144" s="67">
        <v>1095.52</v>
      </c>
      <c r="J144" s="68">
        <f t="shared" si="2"/>
        <v>0.19527985739750445</v>
      </c>
    </row>
    <row r="145" spans="2:10" ht="30" customHeight="1" x14ac:dyDescent="0.25">
      <c r="B145" s="65" t="s">
        <v>247</v>
      </c>
      <c r="C145" s="101" t="s">
        <v>248</v>
      </c>
      <c r="D145" s="100"/>
      <c r="E145" s="100"/>
      <c r="F145" s="100"/>
      <c r="G145" s="67">
        <v>1200</v>
      </c>
      <c r="H145" s="67">
        <v>1200</v>
      </c>
      <c r="I145" s="67">
        <v>1193.76</v>
      </c>
      <c r="J145" s="68">
        <f t="shared" si="2"/>
        <v>0.99480000000000002</v>
      </c>
    </row>
    <row r="146" spans="2:10" ht="30" customHeight="1" x14ac:dyDescent="0.25">
      <c r="B146" s="65" t="s">
        <v>249</v>
      </c>
      <c r="C146" s="101" t="s">
        <v>120</v>
      </c>
      <c r="D146" s="100"/>
      <c r="E146" s="100"/>
      <c r="F146" s="100"/>
      <c r="G146" s="67">
        <v>1200</v>
      </c>
      <c r="H146" s="67">
        <v>1200</v>
      </c>
      <c r="I146" s="67">
        <v>1193.76</v>
      </c>
      <c r="J146" s="68">
        <f t="shared" si="2"/>
        <v>0.99480000000000002</v>
      </c>
    </row>
    <row r="147" spans="2:10" ht="30" customHeight="1" x14ac:dyDescent="0.25">
      <c r="B147" s="65" t="s">
        <v>222</v>
      </c>
      <c r="C147" s="101" t="s">
        <v>92</v>
      </c>
      <c r="D147" s="100"/>
      <c r="E147" s="100"/>
      <c r="F147" s="100"/>
      <c r="G147" s="67">
        <v>2809.43</v>
      </c>
      <c r="H147" s="67">
        <v>2809.43</v>
      </c>
      <c r="I147" s="67">
        <v>1538.72</v>
      </c>
      <c r="J147" s="68">
        <f t="shared" si="2"/>
        <v>0.54769828755299121</v>
      </c>
    </row>
    <row r="148" spans="2:10" ht="30" customHeight="1" x14ac:dyDescent="0.25">
      <c r="B148" s="65" t="s">
        <v>238</v>
      </c>
      <c r="C148" s="101" t="s">
        <v>94</v>
      </c>
      <c r="D148" s="100"/>
      <c r="E148" s="100"/>
      <c r="F148" s="100"/>
      <c r="G148" s="67">
        <v>0</v>
      </c>
      <c r="H148" s="67">
        <v>0</v>
      </c>
      <c r="I148" s="67">
        <v>851.22</v>
      </c>
      <c r="J148" s="68">
        <v>0</v>
      </c>
    </row>
    <row r="149" spans="2:10" ht="30" customHeight="1" x14ac:dyDescent="0.25">
      <c r="B149" s="65" t="s">
        <v>250</v>
      </c>
      <c r="C149" s="101" t="s">
        <v>251</v>
      </c>
      <c r="D149" s="100"/>
      <c r="E149" s="100"/>
      <c r="F149" s="100"/>
      <c r="G149" s="67">
        <v>1747.65</v>
      </c>
      <c r="H149" s="67">
        <v>1747.65</v>
      </c>
      <c r="I149" s="67">
        <v>687.5</v>
      </c>
      <c r="J149" s="68">
        <f t="shared" si="2"/>
        <v>0.39338540325580063</v>
      </c>
    </row>
    <row r="150" spans="2:10" ht="30" customHeight="1" x14ac:dyDescent="0.25">
      <c r="B150" s="65" t="s">
        <v>227</v>
      </c>
      <c r="C150" s="101" t="s">
        <v>121</v>
      </c>
      <c r="D150" s="100"/>
      <c r="E150" s="100"/>
      <c r="F150" s="100"/>
      <c r="G150" s="67">
        <v>1061.78</v>
      </c>
      <c r="H150" s="67">
        <v>1061.78</v>
      </c>
      <c r="I150" s="67">
        <v>0</v>
      </c>
      <c r="J150" s="68">
        <f t="shared" si="2"/>
        <v>0</v>
      </c>
    </row>
    <row r="151" spans="2:10" ht="30" customHeight="1" x14ac:dyDescent="0.25">
      <c r="B151" s="65" t="s">
        <v>252</v>
      </c>
      <c r="C151" s="101" t="s">
        <v>253</v>
      </c>
      <c r="D151" s="100"/>
      <c r="E151" s="100"/>
      <c r="F151" s="100"/>
      <c r="G151" s="67">
        <v>5046.33</v>
      </c>
      <c r="H151" s="67">
        <v>5046.33</v>
      </c>
      <c r="I151" s="67">
        <v>9094.81</v>
      </c>
      <c r="J151" s="68">
        <f t="shared" si="2"/>
        <v>1.802262238101749</v>
      </c>
    </row>
    <row r="152" spans="2:10" ht="30" customHeight="1" x14ac:dyDescent="0.25">
      <c r="B152" s="65" t="s">
        <v>254</v>
      </c>
      <c r="C152" s="101" t="s">
        <v>255</v>
      </c>
      <c r="D152" s="100"/>
      <c r="E152" s="100"/>
      <c r="F152" s="100"/>
      <c r="G152" s="67">
        <v>5046.33</v>
      </c>
      <c r="H152" s="67">
        <v>5046.33</v>
      </c>
      <c r="I152" s="67">
        <v>9094.81</v>
      </c>
      <c r="J152" s="68">
        <f t="shared" si="2"/>
        <v>1.802262238101749</v>
      </c>
    </row>
    <row r="153" spans="2:10" ht="30" customHeight="1" x14ac:dyDescent="0.25">
      <c r="B153" s="65" t="s">
        <v>154</v>
      </c>
      <c r="C153" s="101" t="s">
        <v>11</v>
      </c>
      <c r="D153" s="100"/>
      <c r="E153" s="100"/>
      <c r="F153" s="100"/>
      <c r="G153" s="67">
        <v>1391.87</v>
      </c>
      <c r="H153" s="67">
        <v>1391.87</v>
      </c>
      <c r="I153" s="67">
        <v>6018.95</v>
      </c>
      <c r="J153" s="68">
        <f t="shared" si="2"/>
        <v>4.3243621889975357</v>
      </c>
    </row>
    <row r="154" spans="2:10" ht="30" customHeight="1" x14ac:dyDescent="0.25">
      <c r="B154" s="65" t="s">
        <v>155</v>
      </c>
      <c r="C154" s="101" t="s">
        <v>27</v>
      </c>
      <c r="D154" s="100"/>
      <c r="E154" s="100"/>
      <c r="F154" s="100"/>
      <c r="G154" s="67">
        <v>60</v>
      </c>
      <c r="H154" s="67">
        <v>60</v>
      </c>
      <c r="I154" s="67">
        <v>2760</v>
      </c>
      <c r="J154" s="68">
        <f t="shared" si="2"/>
        <v>46</v>
      </c>
    </row>
    <row r="155" spans="2:10" ht="30" customHeight="1" x14ac:dyDescent="0.25">
      <c r="B155" s="65" t="s">
        <v>161</v>
      </c>
      <c r="C155" s="101" t="s">
        <v>102</v>
      </c>
      <c r="D155" s="100"/>
      <c r="E155" s="100"/>
      <c r="F155" s="100"/>
      <c r="G155" s="67">
        <v>150</v>
      </c>
      <c r="H155" s="67">
        <v>150</v>
      </c>
      <c r="I155" s="67">
        <v>0</v>
      </c>
      <c r="J155" s="68">
        <f t="shared" si="2"/>
        <v>0</v>
      </c>
    </row>
    <row r="156" spans="2:10" ht="30" customHeight="1" x14ac:dyDescent="0.25">
      <c r="B156" s="65" t="s">
        <v>162</v>
      </c>
      <c r="C156" s="101" t="s">
        <v>163</v>
      </c>
      <c r="D156" s="100"/>
      <c r="E156" s="100"/>
      <c r="F156" s="100"/>
      <c r="G156" s="67">
        <v>300</v>
      </c>
      <c r="H156" s="67">
        <v>300</v>
      </c>
      <c r="I156" s="67">
        <v>0</v>
      </c>
      <c r="J156" s="68">
        <f t="shared" si="2"/>
        <v>0</v>
      </c>
    </row>
    <row r="157" spans="2:10" ht="30" customHeight="1" x14ac:dyDescent="0.25">
      <c r="B157" s="65" t="s">
        <v>236</v>
      </c>
      <c r="C157" s="101" t="s">
        <v>237</v>
      </c>
      <c r="D157" s="100"/>
      <c r="E157" s="100"/>
      <c r="F157" s="100"/>
      <c r="G157" s="67">
        <v>0</v>
      </c>
      <c r="H157" s="67">
        <v>0</v>
      </c>
      <c r="I157" s="67">
        <v>104.98</v>
      </c>
      <c r="J157" s="68">
        <v>0</v>
      </c>
    </row>
    <row r="158" spans="2:10" ht="30" customHeight="1" x14ac:dyDescent="0.25">
      <c r="B158" s="65" t="s">
        <v>172</v>
      </c>
      <c r="C158" s="101" t="s">
        <v>112</v>
      </c>
      <c r="D158" s="100"/>
      <c r="E158" s="100"/>
      <c r="F158" s="100"/>
      <c r="G158" s="67">
        <v>31.87</v>
      </c>
      <c r="H158" s="67">
        <v>31.87</v>
      </c>
      <c r="I158" s="67">
        <v>0</v>
      </c>
      <c r="J158" s="68">
        <f t="shared" si="2"/>
        <v>0</v>
      </c>
    </row>
    <row r="159" spans="2:10" ht="30" customHeight="1" x14ac:dyDescent="0.25">
      <c r="B159" s="65" t="s">
        <v>201</v>
      </c>
      <c r="C159" s="101" t="s">
        <v>202</v>
      </c>
      <c r="D159" s="100"/>
      <c r="E159" s="100"/>
      <c r="F159" s="100"/>
      <c r="G159" s="67">
        <v>0</v>
      </c>
      <c r="H159" s="67">
        <v>0</v>
      </c>
      <c r="I159" s="67">
        <v>769.95</v>
      </c>
      <c r="J159" s="68">
        <v>0</v>
      </c>
    </row>
    <row r="160" spans="2:10" ht="30" customHeight="1" x14ac:dyDescent="0.25">
      <c r="B160" s="65" t="s">
        <v>175</v>
      </c>
      <c r="C160" s="101" t="s">
        <v>117</v>
      </c>
      <c r="D160" s="100"/>
      <c r="E160" s="100"/>
      <c r="F160" s="100"/>
      <c r="G160" s="67">
        <v>210</v>
      </c>
      <c r="H160" s="67">
        <v>210</v>
      </c>
      <c r="I160" s="67">
        <v>178.8</v>
      </c>
      <c r="J160" s="68">
        <f t="shared" si="2"/>
        <v>0.85142857142857153</v>
      </c>
    </row>
    <row r="161" spans="2:10" ht="30" customHeight="1" x14ac:dyDescent="0.25">
      <c r="B161" s="65" t="s">
        <v>180</v>
      </c>
      <c r="C161" s="101" t="s">
        <v>115</v>
      </c>
      <c r="D161" s="100"/>
      <c r="E161" s="100"/>
      <c r="F161" s="100"/>
      <c r="G161" s="67">
        <v>640</v>
      </c>
      <c r="H161" s="67">
        <v>640</v>
      </c>
      <c r="I161" s="67">
        <v>2205.2199999999998</v>
      </c>
      <c r="J161" s="68">
        <f t="shared" si="2"/>
        <v>3.4456562499999999</v>
      </c>
    </row>
    <row r="162" spans="2:10" ht="30" customHeight="1" x14ac:dyDescent="0.25">
      <c r="B162" s="65" t="s">
        <v>222</v>
      </c>
      <c r="C162" s="101" t="s">
        <v>92</v>
      </c>
      <c r="D162" s="100"/>
      <c r="E162" s="100"/>
      <c r="F162" s="100"/>
      <c r="G162" s="67">
        <v>3654.46</v>
      </c>
      <c r="H162" s="67">
        <v>3654.46</v>
      </c>
      <c r="I162" s="67">
        <v>3075.86</v>
      </c>
      <c r="J162" s="68">
        <f t="shared" si="2"/>
        <v>0.84167291473979744</v>
      </c>
    </row>
    <row r="163" spans="2:10" ht="30" customHeight="1" x14ac:dyDescent="0.25">
      <c r="B163" s="65" t="s">
        <v>238</v>
      </c>
      <c r="C163" s="101" t="s">
        <v>94</v>
      </c>
      <c r="D163" s="100"/>
      <c r="E163" s="100"/>
      <c r="F163" s="100"/>
      <c r="G163" s="67">
        <v>2654.46</v>
      </c>
      <c r="H163" s="67">
        <v>2654.46</v>
      </c>
      <c r="I163" s="67">
        <v>0</v>
      </c>
      <c r="J163" s="68">
        <f t="shared" si="2"/>
        <v>0</v>
      </c>
    </row>
    <row r="164" spans="2:10" ht="30" customHeight="1" x14ac:dyDescent="0.25">
      <c r="B164" s="65" t="s">
        <v>223</v>
      </c>
      <c r="C164" s="101" t="s">
        <v>224</v>
      </c>
      <c r="D164" s="100"/>
      <c r="E164" s="100"/>
      <c r="F164" s="100"/>
      <c r="G164" s="67">
        <v>1000</v>
      </c>
      <c r="H164" s="67">
        <v>1000</v>
      </c>
      <c r="I164" s="67">
        <v>2640.86</v>
      </c>
      <c r="J164" s="68">
        <f t="shared" si="2"/>
        <v>2.64086</v>
      </c>
    </row>
    <row r="165" spans="2:10" ht="30" customHeight="1" x14ac:dyDescent="0.25">
      <c r="B165" s="65" t="s">
        <v>256</v>
      </c>
      <c r="C165" s="101" t="s">
        <v>257</v>
      </c>
      <c r="D165" s="100"/>
      <c r="E165" s="100"/>
      <c r="F165" s="100"/>
      <c r="G165" s="67">
        <v>0</v>
      </c>
      <c r="H165" s="67">
        <v>0</v>
      </c>
      <c r="I165" s="67">
        <v>435</v>
      </c>
      <c r="J165" s="68">
        <v>0</v>
      </c>
    </row>
    <row r="166" spans="2:10" ht="30" customHeight="1" x14ac:dyDescent="0.25">
      <c r="B166" s="65" t="s">
        <v>184</v>
      </c>
      <c r="C166" s="101" t="s">
        <v>185</v>
      </c>
      <c r="D166" s="100"/>
      <c r="E166" s="100"/>
      <c r="F166" s="100"/>
      <c r="G166" s="67">
        <v>1016564.8</v>
      </c>
      <c r="H166" s="67">
        <v>1016564.8</v>
      </c>
      <c r="I166" s="67">
        <v>790538.41</v>
      </c>
      <c r="J166" s="68">
        <f t="shared" si="2"/>
        <v>0.77765668258432719</v>
      </c>
    </row>
    <row r="167" spans="2:10" ht="30" customHeight="1" x14ac:dyDescent="0.25">
      <c r="B167" s="65" t="s">
        <v>212</v>
      </c>
      <c r="C167" s="101" t="s">
        <v>213</v>
      </c>
      <c r="D167" s="100"/>
      <c r="E167" s="100"/>
      <c r="F167" s="100"/>
      <c r="G167" s="67">
        <v>1016564.8</v>
      </c>
      <c r="H167" s="67">
        <v>1016564.8</v>
      </c>
      <c r="I167" s="67">
        <v>790538.41</v>
      </c>
      <c r="J167" s="68">
        <f t="shared" si="2"/>
        <v>0.77765668258432719</v>
      </c>
    </row>
    <row r="168" spans="2:10" ht="30" customHeight="1" x14ac:dyDescent="0.25">
      <c r="B168" s="65" t="s">
        <v>241</v>
      </c>
      <c r="C168" s="101" t="s">
        <v>242</v>
      </c>
      <c r="D168" s="100"/>
      <c r="E168" s="100"/>
      <c r="F168" s="100"/>
      <c r="G168" s="67">
        <v>1016564.8</v>
      </c>
      <c r="H168" s="67">
        <v>1016564.8</v>
      </c>
      <c r="I168" s="67">
        <v>790538.41</v>
      </c>
      <c r="J168" s="68">
        <f t="shared" si="2"/>
        <v>0.77765668258432719</v>
      </c>
    </row>
    <row r="169" spans="2:10" ht="30" customHeight="1" x14ac:dyDescent="0.25">
      <c r="B169" s="65" t="s">
        <v>207</v>
      </c>
      <c r="C169" s="101" t="s">
        <v>5</v>
      </c>
      <c r="D169" s="100"/>
      <c r="E169" s="100"/>
      <c r="F169" s="100"/>
      <c r="G169" s="67">
        <v>1016564.8</v>
      </c>
      <c r="H169" s="67">
        <v>1016564.8</v>
      </c>
      <c r="I169" s="67">
        <v>790538.41</v>
      </c>
      <c r="J169" s="68">
        <f t="shared" si="2"/>
        <v>0.77765668258432719</v>
      </c>
    </row>
    <row r="170" spans="2:10" ht="30" customHeight="1" x14ac:dyDescent="0.25">
      <c r="B170" s="65" t="s">
        <v>208</v>
      </c>
      <c r="C170" s="101" t="s">
        <v>25</v>
      </c>
      <c r="D170" s="100"/>
      <c r="E170" s="100"/>
      <c r="F170" s="100"/>
      <c r="G170" s="67">
        <v>850000</v>
      </c>
      <c r="H170" s="67">
        <v>850000</v>
      </c>
      <c r="I170" s="67">
        <v>662230.62</v>
      </c>
      <c r="J170" s="68">
        <f t="shared" si="2"/>
        <v>0.77909484705882348</v>
      </c>
    </row>
    <row r="171" spans="2:10" ht="30" customHeight="1" x14ac:dyDescent="0.25">
      <c r="B171" s="65" t="s">
        <v>209</v>
      </c>
      <c r="C171" s="101" t="s">
        <v>95</v>
      </c>
      <c r="D171" s="100"/>
      <c r="E171" s="100"/>
      <c r="F171" s="100"/>
      <c r="G171" s="67">
        <v>25000</v>
      </c>
      <c r="H171" s="67">
        <v>25000</v>
      </c>
      <c r="I171" s="67">
        <v>22076</v>
      </c>
      <c r="J171" s="68">
        <f t="shared" si="2"/>
        <v>0.88304000000000005</v>
      </c>
    </row>
    <row r="172" spans="2:10" ht="30" customHeight="1" x14ac:dyDescent="0.25">
      <c r="B172" s="65" t="s">
        <v>210</v>
      </c>
      <c r="C172" s="101" t="s">
        <v>211</v>
      </c>
      <c r="D172" s="100"/>
      <c r="E172" s="100"/>
      <c r="F172" s="100"/>
      <c r="G172" s="67">
        <v>141564.79999999999</v>
      </c>
      <c r="H172" s="67">
        <v>141564.79999999999</v>
      </c>
      <c r="I172" s="67">
        <v>106231.79</v>
      </c>
      <c r="J172" s="68">
        <f t="shared" si="2"/>
        <v>0.7504110485092339</v>
      </c>
    </row>
    <row r="173" spans="2:10" x14ac:dyDescent="0.25">
      <c r="B173" s="24"/>
      <c r="C173" s="24"/>
      <c r="D173" s="24"/>
      <c r="E173" s="24"/>
      <c r="F173" s="24"/>
      <c r="G173" s="64"/>
      <c r="H173" s="64"/>
      <c r="I173" s="64"/>
    </row>
  </sheetData>
  <mergeCells count="170">
    <mergeCell ref="C10:F10"/>
    <mergeCell ref="C11:F11"/>
    <mergeCell ref="B2:J2"/>
    <mergeCell ref="B4:F4"/>
    <mergeCell ref="B5:F5"/>
    <mergeCell ref="C7:F7"/>
    <mergeCell ref="C8:F8"/>
    <mergeCell ref="C9:F9"/>
    <mergeCell ref="C15:F15"/>
    <mergeCell ref="C21:F21"/>
    <mergeCell ref="C22:F22"/>
    <mergeCell ref="C23:F23"/>
    <mergeCell ref="C19:F19"/>
    <mergeCell ref="C20:F20"/>
    <mergeCell ref="C16:F16"/>
    <mergeCell ref="C17:F17"/>
    <mergeCell ref="C12:F12"/>
    <mergeCell ref="C13:F13"/>
    <mergeCell ref="C14:F14"/>
    <mergeCell ref="C18:F18"/>
    <mergeCell ref="C30:F30"/>
    <mergeCell ref="C31:F31"/>
    <mergeCell ref="C32:F32"/>
    <mergeCell ref="C27:F27"/>
    <mergeCell ref="C28:F28"/>
    <mergeCell ref="C29:F29"/>
    <mergeCell ref="C24:F24"/>
    <mergeCell ref="C25:F25"/>
    <mergeCell ref="C26:F26"/>
    <mergeCell ref="C39:F39"/>
    <mergeCell ref="C40:F40"/>
    <mergeCell ref="C41:F41"/>
    <mergeCell ref="C36:F36"/>
    <mergeCell ref="C37:F37"/>
    <mergeCell ref="C38:F38"/>
    <mergeCell ref="C33:F33"/>
    <mergeCell ref="C34:F34"/>
    <mergeCell ref="C35:F35"/>
    <mergeCell ref="C48:F48"/>
    <mergeCell ref="C49:F49"/>
    <mergeCell ref="C50:F50"/>
    <mergeCell ref="C45:F45"/>
    <mergeCell ref="C46:F46"/>
    <mergeCell ref="C47:F47"/>
    <mergeCell ref="C42:F42"/>
    <mergeCell ref="C43:F43"/>
    <mergeCell ref="C44:F44"/>
    <mergeCell ref="C57:F57"/>
    <mergeCell ref="C58:F58"/>
    <mergeCell ref="C59:F59"/>
    <mergeCell ref="C54:F54"/>
    <mergeCell ref="C55:F55"/>
    <mergeCell ref="C56:F56"/>
    <mergeCell ref="C51:F51"/>
    <mergeCell ref="C52:F52"/>
    <mergeCell ref="C53:F53"/>
    <mergeCell ref="C66:F66"/>
    <mergeCell ref="C67:F67"/>
    <mergeCell ref="C68:F68"/>
    <mergeCell ref="C63:F63"/>
    <mergeCell ref="C64:F64"/>
    <mergeCell ref="C65:F65"/>
    <mergeCell ref="C60:F60"/>
    <mergeCell ref="C61:F61"/>
    <mergeCell ref="C62:F62"/>
    <mergeCell ref="C75:F75"/>
    <mergeCell ref="C76:F76"/>
    <mergeCell ref="C77:F77"/>
    <mergeCell ref="C72:F72"/>
    <mergeCell ref="C73:F73"/>
    <mergeCell ref="C74:F74"/>
    <mergeCell ref="C69:F69"/>
    <mergeCell ref="C70:F70"/>
    <mergeCell ref="C71:F71"/>
    <mergeCell ref="C84:F84"/>
    <mergeCell ref="C85:F85"/>
    <mergeCell ref="C86:F86"/>
    <mergeCell ref="C81:F81"/>
    <mergeCell ref="C82:F82"/>
    <mergeCell ref="C83:F83"/>
    <mergeCell ref="C78:F78"/>
    <mergeCell ref="C79:F79"/>
    <mergeCell ref="C80:F80"/>
    <mergeCell ref="C93:F93"/>
    <mergeCell ref="C94:F94"/>
    <mergeCell ref="C95:F95"/>
    <mergeCell ref="C90:F90"/>
    <mergeCell ref="C91:F91"/>
    <mergeCell ref="C92:F92"/>
    <mergeCell ref="C87:F87"/>
    <mergeCell ref="C88:F88"/>
    <mergeCell ref="C89:F89"/>
    <mergeCell ref="C102:F102"/>
    <mergeCell ref="C103:F103"/>
    <mergeCell ref="C104:F104"/>
    <mergeCell ref="C99:F99"/>
    <mergeCell ref="C100:F100"/>
    <mergeCell ref="C101:F101"/>
    <mergeCell ref="C96:F96"/>
    <mergeCell ref="C97:F97"/>
    <mergeCell ref="C98:F98"/>
    <mergeCell ref="C111:F111"/>
    <mergeCell ref="C112:F112"/>
    <mergeCell ref="C113:F113"/>
    <mergeCell ref="C108:F108"/>
    <mergeCell ref="C109:F109"/>
    <mergeCell ref="C110:F110"/>
    <mergeCell ref="C105:F105"/>
    <mergeCell ref="C106:F106"/>
    <mergeCell ref="C107:F107"/>
    <mergeCell ref="C120:F120"/>
    <mergeCell ref="C121:F121"/>
    <mergeCell ref="C122:F122"/>
    <mergeCell ref="C117:F117"/>
    <mergeCell ref="C118:F118"/>
    <mergeCell ref="C119:F119"/>
    <mergeCell ref="C114:F114"/>
    <mergeCell ref="C115:F115"/>
    <mergeCell ref="C116:F116"/>
    <mergeCell ref="C129:F129"/>
    <mergeCell ref="C130:F130"/>
    <mergeCell ref="C131:F131"/>
    <mergeCell ref="C126:F126"/>
    <mergeCell ref="C127:F127"/>
    <mergeCell ref="C128:F128"/>
    <mergeCell ref="C123:F123"/>
    <mergeCell ref="C124:F124"/>
    <mergeCell ref="C125:F125"/>
    <mergeCell ref="C138:F138"/>
    <mergeCell ref="C139:F139"/>
    <mergeCell ref="C140:F140"/>
    <mergeCell ref="C135:F135"/>
    <mergeCell ref="C136:F136"/>
    <mergeCell ref="C137:F137"/>
    <mergeCell ref="C132:F132"/>
    <mergeCell ref="C133:F133"/>
    <mergeCell ref="C134:F134"/>
    <mergeCell ref="C147:F147"/>
    <mergeCell ref="C148:F148"/>
    <mergeCell ref="C149:F149"/>
    <mergeCell ref="C144:F144"/>
    <mergeCell ref="C145:F145"/>
    <mergeCell ref="C146:F146"/>
    <mergeCell ref="C141:F141"/>
    <mergeCell ref="C142:F142"/>
    <mergeCell ref="C143:F143"/>
    <mergeCell ref="C6:F6"/>
    <mergeCell ref="C171:F171"/>
    <mergeCell ref="C172:F172"/>
    <mergeCell ref="C168:F168"/>
    <mergeCell ref="C169:F169"/>
    <mergeCell ref="C170:F170"/>
    <mergeCell ref="C165:F165"/>
    <mergeCell ref="C166:F166"/>
    <mergeCell ref="C167:F167"/>
    <mergeCell ref="C162:F162"/>
    <mergeCell ref="C163:F163"/>
    <mergeCell ref="C164:F164"/>
    <mergeCell ref="C159:F159"/>
    <mergeCell ref="C160:F160"/>
    <mergeCell ref="C161:F161"/>
    <mergeCell ref="C156:F156"/>
    <mergeCell ref="C157:F157"/>
    <mergeCell ref="C158:F158"/>
    <mergeCell ref="C153:F153"/>
    <mergeCell ref="C154:F154"/>
    <mergeCell ref="C155:F155"/>
    <mergeCell ref="C150:F150"/>
    <mergeCell ref="C151:F151"/>
    <mergeCell ref="C152:F152"/>
  </mergeCells>
  <pageMargins left="0.7" right="0.7" top="0.75" bottom="0.75" header="0.3" footer="0.3"/>
  <pageSetup paperSize="9" scale="63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Izvještaj po programskoj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Kristina Brletić</cp:lastModifiedBy>
  <cp:lastPrinted>2025-07-18T08:03:40Z</cp:lastPrinted>
  <dcterms:created xsi:type="dcterms:W3CDTF">2022-08-12T12:51:27Z</dcterms:created>
  <dcterms:modified xsi:type="dcterms:W3CDTF">2025-07-18T08:04:04Z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proračuna JLP(R)S.xlsx</vt:lpwstr>
  </property>
</Properties>
</file>